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\Desktop\"/>
    </mc:Choice>
  </mc:AlternateContent>
  <bookViews>
    <workbookView showHorizontalScroll="0" showSheetTabs="0" xWindow="0" yWindow="0" windowWidth="19200" windowHeight="8560"/>
  </bookViews>
  <sheets>
    <sheet name="Bus Transfer Planning Sheet" sheetId="3" r:id="rId1"/>
    <sheet name="Sheet4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C30" i="3" l="1"/>
  <c r="F27" i="3"/>
  <c r="F26" i="3"/>
  <c r="C27" i="3"/>
  <c r="C26" i="3"/>
  <c r="F16" i="3"/>
  <c r="F17" i="3"/>
  <c r="F15" i="3"/>
  <c r="C22" i="3"/>
  <c r="C20" i="3"/>
  <c r="C16" i="3"/>
  <c r="C17" i="3"/>
  <c r="C15" i="3"/>
  <c r="F20" i="3"/>
  <c r="C12" i="3"/>
  <c r="F11" i="3"/>
  <c r="F12" i="3"/>
  <c r="C11" i="3"/>
  <c r="F8" i="3"/>
  <c r="F7" i="3"/>
  <c r="C8" i="3"/>
  <c r="C7" i="3"/>
  <c r="E38" i="3"/>
  <c r="C38" i="3"/>
  <c r="M61" i="3" l="1"/>
  <c r="M62" i="3" s="1"/>
  <c r="C51" i="3" s="1"/>
  <c r="I61" i="3"/>
  <c r="I62" i="3" s="1"/>
  <c r="C50" i="3" s="1"/>
  <c r="I66" i="3"/>
  <c r="I67" i="3" s="1"/>
  <c r="C44" i="3" s="1"/>
  <c r="C61" i="3"/>
  <c r="C62" i="3" s="1"/>
  <c r="C46" i="3" s="1"/>
  <c r="F66" i="3"/>
  <c r="F67" i="3" s="1"/>
  <c r="C42" i="3" s="1"/>
  <c r="C66" i="3"/>
  <c r="C67" i="3" s="1"/>
  <c r="C40" i="3" s="1"/>
  <c r="F61" i="3"/>
  <c r="F62" i="3" s="1"/>
  <c r="C48" i="3" s="1"/>
</calcChain>
</file>

<file path=xl/sharedStrings.xml><?xml version="1.0" encoding="utf-8"?>
<sst xmlns="http://schemas.openxmlformats.org/spreadsheetml/2006/main" count="790" uniqueCount="369">
  <si>
    <t>None</t>
  </si>
  <si>
    <t>Humanities</t>
  </si>
  <si>
    <t>Social Sciences</t>
  </si>
  <si>
    <t>Required</t>
  </si>
  <si>
    <t>Completed</t>
  </si>
  <si>
    <t>Needed</t>
  </si>
  <si>
    <t>ACCT&amp;201–Prin of Accounting I</t>
  </si>
  <si>
    <t>ACCT&amp;202–Prin of Accounting II</t>
  </si>
  <si>
    <t>ACCT&amp;203–Prin of Accounting III</t>
  </si>
  <si>
    <t>ACES 101–Intro to Am. Culture &amp; Equity Studies</t>
  </si>
  <si>
    <t>ACES 102–The LGBTQ Experience</t>
  </si>
  <si>
    <t>ACES 160–Latina/os in the United States</t>
  </si>
  <si>
    <t>ACES 170–Black Voices in America</t>
  </si>
  <si>
    <t>ANTH&amp;100–Survey of Anthropology</t>
  </si>
  <si>
    <t>ANTH&amp;204–Archaeology</t>
  </si>
  <si>
    <t>ANTH&amp;205–Biological Anthropology</t>
  </si>
  <si>
    <t>ANTH&amp;206–Cultural Anthropology</t>
  </si>
  <si>
    <t>ANTH&amp;207–Linguistic Anthropology</t>
  </si>
  <si>
    <t>ANTH&amp;210–Indians of North America</t>
  </si>
  <si>
    <t>ANTH 212–Environmental Anthropology</t>
  </si>
  <si>
    <t>ANTH 325–Death: A Comparative Perspective</t>
  </si>
  <si>
    <t>ANTH 335–Culture/Health/Healing</t>
  </si>
  <si>
    <t>BNURS 323–U.S. Health Care Crisis</t>
  </si>
  <si>
    <t>BNURS 326A–Introduction to Forensic Nursing</t>
  </si>
  <si>
    <t>BUS&amp; 101–Intro to Business</t>
  </si>
  <si>
    <t>CJ&amp; 105–Intro to Corrections</t>
  </si>
  <si>
    <t>CJ&amp; 106–Juvenile Justice</t>
  </si>
  <si>
    <t>ECED&amp;105–Intro Early Child Ed</t>
  </si>
  <si>
    <t>ECON&amp;201–Micro Economics</t>
  </si>
  <si>
    <t>ECON&amp;202–Macro Economics</t>
  </si>
  <si>
    <t>EDUC&amp;121–Child Development I: Birth to 8</t>
  </si>
  <si>
    <t>EDUC&amp;122–Child Development II: 8-Teen</t>
  </si>
  <si>
    <t>EDUC&amp;202–Intro to Education</t>
  </si>
  <si>
    <t>ENGR&amp;104–Intro to Design</t>
  </si>
  <si>
    <t>GEOG&amp;100–Introduction to Geography</t>
  </si>
  <si>
    <t>GEOG&amp;200–Human Geography: Culture and Places</t>
  </si>
  <si>
    <t>GEOG&amp;207–Economic Geography: Fund, Global,</t>
  </si>
  <si>
    <t>GEOG&amp;250–Geography of the Pacific Northwest</t>
  </si>
  <si>
    <t>HIST 110–Modern Asia</t>
  </si>
  <si>
    <t>HIST&amp;116–Western Civilization I</t>
  </si>
  <si>
    <t>HIST&amp;117–Western Civilization II</t>
  </si>
  <si>
    <t>HIST&amp;118–Western Civilization III</t>
  </si>
  <si>
    <t>HIST&amp;136–US History 1</t>
  </si>
  <si>
    <t>HIST&amp;137–US History 2</t>
  </si>
  <si>
    <t>HIST&amp;214–Pacific NW History</t>
  </si>
  <si>
    <t>HIST&amp;215–Women in US History</t>
  </si>
  <si>
    <t>HIST&amp;219–Native American History</t>
  </si>
  <si>
    <t>HIST 230–Films in American Culture</t>
  </si>
  <si>
    <t>HIST 253–World War I in History and Literature</t>
  </si>
  <si>
    <t>HIST 257–History of World War Two</t>
  </si>
  <si>
    <t>HS 107–Intro to Human Services</t>
  </si>
  <si>
    <t>HSSA&amp;101–Intro to Addictive Drugs</t>
  </si>
  <si>
    <t>HUMAN 145–Language &amp; Culture of the Middle East</t>
  </si>
  <si>
    <t>PHIL&amp;101–Intro to Philosophy</t>
  </si>
  <si>
    <t>PHIL&amp;115–Critical Thinking</t>
  </si>
  <si>
    <t>PHIL&amp;120–Symbolic Logic</t>
  </si>
  <si>
    <t>PHIL 240–Intro to Ethics</t>
  </si>
  <si>
    <t>POLS&amp;101–Intro Political Science</t>
  </si>
  <si>
    <t>POLS 115–State/Local Government</t>
  </si>
  <si>
    <t>POLS 145–Politics of Middle East</t>
  </si>
  <si>
    <t>POLS 175–Politics and Literature</t>
  </si>
  <si>
    <t>POLS&amp;201–Intro Political Theory</t>
  </si>
  <si>
    <t>POLS&amp;202–American Government</t>
  </si>
  <si>
    <t>POLS&amp;203–International Relations</t>
  </si>
  <si>
    <t>POLS 235–Labor and Film</t>
  </si>
  <si>
    <t>POLS 323–U.S. Health Care Crisis</t>
  </si>
  <si>
    <t>PSYC&amp;100–General Psychology</t>
  </si>
  <si>
    <t>PSYC 102–Psychology of Adjustment</t>
  </si>
  <si>
    <t>PSYC&amp;200–Lifespan Psychology</t>
  </si>
  <si>
    <t>PSYC&amp;220–Abnormal Psychology</t>
  </si>
  <si>
    <t>PSYC 240–Biological Psychology</t>
  </si>
  <si>
    <t>PSYC 260–Introduction to Clinical Psych</t>
  </si>
  <si>
    <t>SOC&amp; 101–Intro to Sociology</t>
  </si>
  <si>
    <t>SOC 109–Family Abuse and Neglect</t>
  </si>
  <si>
    <t>SOC 125–Sociology of Aging</t>
  </si>
  <si>
    <t>SOC 135–The Family</t>
  </si>
  <si>
    <t>SOC 190–U.S. Race &amp; Ethnicity</t>
  </si>
  <si>
    <t>SOC&amp; 201–Social Problems</t>
  </si>
  <si>
    <t>SOC 215–Criminology</t>
  </si>
  <si>
    <t>SOC 230–Sexuality and Gender</t>
  </si>
  <si>
    <t>SOC 271–Social Deviance</t>
  </si>
  <si>
    <t>SOC 301–Sociology Through Literature</t>
  </si>
  <si>
    <t>SOC 319–Sociology of the Digital World</t>
  </si>
  <si>
    <t>ART&amp; 100–Art Appreciation</t>
  </si>
  <si>
    <t>ART 102–Art History/Ancient–Byzantine</t>
  </si>
  <si>
    <t>ART 103–Art History/Medieval–Renaissance</t>
  </si>
  <si>
    <t>ART 104–Art History/Baroque–Modern</t>
  </si>
  <si>
    <t>ART 106–Drawing I</t>
  </si>
  <si>
    <t>ART 107–Drawing II</t>
  </si>
  <si>
    <t>ART 110–Design I</t>
  </si>
  <si>
    <t>ART 111–Design II</t>
  </si>
  <si>
    <t>ART 117–Art History/Northwest Coast</t>
  </si>
  <si>
    <t>CMST&amp;101–Introduction to Comm</t>
  </si>
  <si>
    <t>CMST&amp;102–Intro to Mass Media</t>
  </si>
  <si>
    <t>CMST 105–Photojournalism</t>
  </si>
  <si>
    <t>CMST 125–Reporting and News Writing I</t>
  </si>
  <si>
    <t>CMST&amp;210–Interpersonal Communication</t>
  </si>
  <si>
    <t>CMST&amp;220–Public Speaking</t>
  </si>
  <si>
    <t>CMST 225–Reporting and News Writing II</t>
  </si>
  <si>
    <t>CMST&amp;230–Small Group Communication</t>
  </si>
  <si>
    <t>CMST 242–Intro to Comm in Organizations</t>
  </si>
  <si>
    <t>CMST 250–Intro to Popular Communication</t>
  </si>
  <si>
    <t>CMST 253–Intercultural Communication</t>
  </si>
  <si>
    <t>CMST 263–Sex and Gender in Communication</t>
  </si>
  <si>
    <t>CMST 273–Digital Cultures</t>
  </si>
  <si>
    <t>CMST 293–Ethical and Legal Principles of Media</t>
  </si>
  <si>
    <t>DRMA&amp;101–Intro to Theatre</t>
  </si>
  <si>
    <t>DRMA 201–Introduction to the Art of Film</t>
  </si>
  <si>
    <t>DRMA 210–Stagecraft</t>
  </si>
  <si>
    <t>DRMA 211–Costume Fundamentals</t>
  </si>
  <si>
    <t>DRMA 212–Lighting Design I</t>
  </si>
  <si>
    <t>DRMA 240–Acting for the Camera I</t>
  </si>
  <si>
    <t>DRMA 241–Acting for the Camera II</t>
  </si>
  <si>
    <t>DRMA 242–Acting for the Camera III</t>
  </si>
  <si>
    <t>DRMA 243–Acting for the Camera IV</t>
  </si>
  <si>
    <t>DRMA 245–Screenwriting I</t>
  </si>
  <si>
    <t>DRMA 246–Screenwriting II</t>
  </si>
  <si>
    <t>DRMA 247–Screenwriting III</t>
  </si>
  <si>
    <t>DRMA 248–Screenwriting IV</t>
  </si>
  <si>
    <t>DRMA 251–Beginning Acting</t>
  </si>
  <si>
    <t>DRMA 252–Intermediate Acting</t>
  </si>
  <si>
    <t>DRMA 253–Advanced Acting</t>
  </si>
  <si>
    <t>DRMA 256–Theatre Speech</t>
  </si>
  <si>
    <t>DRMA 260–Scenic Design</t>
  </si>
  <si>
    <t>DRMA 265–Stage Management</t>
  </si>
  <si>
    <t>DRMA 280–Film Directing</t>
  </si>
  <si>
    <t>DRMA 281–Film Directing II</t>
  </si>
  <si>
    <t>DRMA 282–Film Directing III</t>
  </si>
  <si>
    <t>DRMA 285–Digital Filmmaking I</t>
  </si>
  <si>
    <t>DRMA 286–Digital Filmmaking II</t>
  </si>
  <si>
    <t>ENGL&amp;111–Intro to Literature</t>
  </si>
  <si>
    <t>ENGL&amp;113–Intro to Poetry</t>
  </si>
  <si>
    <t>ENGL&amp;114–Intro to Drama: Drama as Literature</t>
  </si>
  <si>
    <t>ENGL 141–The Short Story</t>
  </si>
  <si>
    <t>ENGL 150–Contemporary Literature</t>
  </si>
  <si>
    <t>ENGL&amp;220–Intro to Shakespeare</t>
  </si>
  <si>
    <t>ENGL&amp;226–British Literature I</t>
  </si>
  <si>
    <t>ENGL&amp;227–British Literature II</t>
  </si>
  <si>
    <t>ENGL&amp;228–British Literature III</t>
  </si>
  <si>
    <t>ENGL&amp;244–American Literature I</t>
  </si>
  <si>
    <t>ENGL&amp;245–American Literature II</t>
  </si>
  <si>
    <t>ENGL 250–Major Authors and Works</t>
  </si>
  <si>
    <t>ENGL 262–Asian American Literature</t>
  </si>
  <si>
    <t>ENGL 264–Native American Literature</t>
  </si>
  <si>
    <t>ENGL 270–Creative Writing–Narration</t>
  </si>
  <si>
    <t>ENGL 271–Creative Writing–Family History/Bio</t>
  </si>
  <si>
    <t>ENGL 272–Creative Writing–Poetry</t>
  </si>
  <si>
    <t>ENGL 273–Creative Writing–Drama</t>
  </si>
  <si>
    <t>ENGL 274–Creative Writing–Short Story</t>
  </si>
  <si>
    <t>ENGL 275–Creative Writing–Long Narrative</t>
  </si>
  <si>
    <t>ENGL 276–Creative Writing–Advanced Poetry</t>
  </si>
  <si>
    <t>ENGL 283–Asian Literature</t>
  </si>
  <si>
    <t>ENGL 284–Survey of World Lit–20th Century</t>
  </si>
  <si>
    <t>ENGL 286–Women Authors</t>
  </si>
  <si>
    <t>ENGL 328–British Literature - Advanced</t>
  </si>
  <si>
    <t>HUMAN 175–Politics and Literature</t>
  </si>
  <si>
    <t>HUMAN 201–Introduction to the Art of Film</t>
  </si>
  <si>
    <t>HUMAN 202–Literature and Film</t>
  </si>
  <si>
    <t>HUMAN 203–Introduction to Western Religions</t>
  </si>
  <si>
    <t>HUMAN 204–Introduction to Eastern Religions</t>
  </si>
  <si>
    <t>HUMAN 220–Women in American Culture</t>
  </si>
  <si>
    <t>HUMAN 235–Labor and Film</t>
  </si>
  <si>
    <t>HUMAN 250–Major Film Directors and Works</t>
  </si>
  <si>
    <t>HUMAN 253–World War I in History and Literature</t>
  </si>
  <si>
    <t>HUMAN 257–Rock’N Roll: Music and Ideas</t>
  </si>
  <si>
    <t>HUMAN 284–Survey of World Lit–20th Century</t>
  </si>
  <si>
    <t>HUMAN 320–Women in American Culture -</t>
  </si>
  <si>
    <t>MUSC 101–Fundamentals of Music</t>
  </si>
  <si>
    <t>MUSC 102–History of American Popular Music</t>
  </si>
  <si>
    <t>MUSC&amp;105–Music Appreciation</t>
  </si>
  <si>
    <t>MUSC&amp;141–Music Theory I</t>
  </si>
  <si>
    <t>MUSC&amp;142–Music Theory II</t>
  </si>
  <si>
    <t>MUSC&amp;143–Music Theory III</t>
  </si>
  <si>
    <t>MUSC 185–Music in Film and Television</t>
  </si>
  <si>
    <t>MUSC 188–Introduction to World Music</t>
  </si>
  <si>
    <t>MUSC 189–Introduction to Jazz History</t>
  </si>
  <si>
    <t>ASL&amp; 121–Am Sign Language I</t>
  </si>
  <si>
    <t>ASL&amp; 122–Am Sign Language II</t>
  </si>
  <si>
    <t>ASL&amp; 123–Am Sign Language III</t>
  </si>
  <si>
    <t>FRCH&amp;121–French I</t>
  </si>
  <si>
    <t>FRCH&amp;122–French II</t>
  </si>
  <si>
    <t>FRCH&amp;123–French III</t>
  </si>
  <si>
    <t>GERM&amp;121–German I</t>
  </si>
  <si>
    <t>GERM&amp;122–German II</t>
  </si>
  <si>
    <t>GERM&amp;123–German III</t>
  </si>
  <si>
    <t>JAPN&amp;121–Japanese I</t>
  </si>
  <si>
    <t>JAPN&amp;122–Japanese II</t>
  </si>
  <si>
    <t>JAPN&amp;123–Japanese III</t>
  </si>
  <si>
    <t>KREA&amp;121–Korean I</t>
  </si>
  <si>
    <t>KREA&amp;122–Korean II</t>
  </si>
  <si>
    <t>KREA&amp;123–Korean III</t>
  </si>
  <si>
    <t>SPAN&amp;121–Spanish I</t>
  </si>
  <si>
    <t>SPAN&amp;122–Spanish II</t>
  </si>
  <si>
    <t>SPAN&amp;123–Spanish III</t>
  </si>
  <si>
    <t>SPAN&amp;221–Spanish IV</t>
  </si>
  <si>
    <t>ART 125–Ceramics I</t>
  </si>
  <si>
    <t>ART 206–Drawing III</t>
  </si>
  <si>
    <t>ART 210–Design III</t>
  </si>
  <si>
    <t>ART 225–Ceramics II</t>
  </si>
  <si>
    <t>ART 226–Ceramics III</t>
  </si>
  <si>
    <t>ART 230–Watercolor I</t>
  </si>
  <si>
    <t>ART 231–Watercolor II</t>
  </si>
  <si>
    <t>ART 232–Watercolor III</t>
  </si>
  <si>
    <t>ART 240–Painting I</t>
  </si>
  <si>
    <t>ART 241–Painting II</t>
  </si>
  <si>
    <t>ART 242–Painting III</t>
  </si>
  <si>
    <t>ART 266–Sculpture I</t>
  </si>
  <si>
    <t>ART 267–Sculpture II</t>
  </si>
  <si>
    <t>ART 268–Sculpture III</t>
  </si>
  <si>
    <t>DRMA 120–Theatre Production Workshop</t>
  </si>
  <si>
    <t>MUSC 103–Concert Choir</t>
  </si>
  <si>
    <t>MUSC 106–Vocal Jazz Ensemble I (Jazzline)</t>
  </si>
  <si>
    <t>MUSC 109–Jazz Band I</t>
  </si>
  <si>
    <t>MUSC 117–Symphony Orchestra</t>
  </si>
  <si>
    <t>MUSC 120–Opera Production</t>
  </si>
  <si>
    <t>MUSC 123–Chamber Choir</t>
  </si>
  <si>
    <t>MUSC 133–Beginning Class Piano</t>
  </si>
  <si>
    <t>MUSC 136–Class Guitar</t>
  </si>
  <si>
    <t>MUSC 144–Wind Ensemble</t>
  </si>
  <si>
    <t>MUSC 147A–Electric Bass</t>
  </si>
  <si>
    <t>MUSC 147B–Piano</t>
  </si>
  <si>
    <t>MUSC 147C–Voice</t>
  </si>
  <si>
    <t>MUSC 147D–String Instruments</t>
  </si>
  <si>
    <t>MUSC 147E–Saxophone/Clarinet</t>
  </si>
  <si>
    <t>MUSC 147F–Brass Instruments</t>
  </si>
  <si>
    <t>MUSC 147G–Percussion Instruments</t>
  </si>
  <si>
    <t>MUSC 147H–Classical Guitar</t>
  </si>
  <si>
    <t>MUSC 147I–Guitar</t>
  </si>
  <si>
    <t>MUSC 147J–Clarinet/Low Woodwinds</t>
  </si>
  <si>
    <t>MUSC 147K–Low Brass</t>
  </si>
  <si>
    <t>MUSC 147M–Flute</t>
  </si>
  <si>
    <t>MUSC 147P–Jazz Piano</t>
  </si>
  <si>
    <t>MUSC 147Q–Composition/Arranging</t>
  </si>
  <si>
    <t>MUSC 233–Intermediate Class Piano</t>
  </si>
  <si>
    <t>Foreign Languages</t>
  </si>
  <si>
    <t>Skills/Performance</t>
  </si>
  <si>
    <t>Natural Sciences</t>
  </si>
  <si>
    <t>BIOL 101–Introduction to Marine Science</t>
  </si>
  <si>
    <t>BIOL 104–Plant Biology</t>
  </si>
  <si>
    <t>BIOL 114–Natural Hist/Pacific NW</t>
  </si>
  <si>
    <t>BIOL 115–Freshwater Biology</t>
  </si>
  <si>
    <t>BIOL 120–Local Flora</t>
  </si>
  <si>
    <t>BIOL 130–Ecology of the Northwest</t>
  </si>
  <si>
    <t>BIOL 131–Ecology of the Northwest</t>
  </si>
  <si>
    <t>BIOL 132–Ecology of the Northwest</t>
  </si>
  <si>
    <t>BIOL 140–Environmental Issues</t>
  </si>
  <si>
    <t>BIOL&amp;160–General Biology w/Lab</t>
  </si>
  <si>
    <t>BIOL&amp;175–Human Biology w/Lab</t>
  </si>
  <si>
    <t>BIOL 201–Majors Biology I</t>
  </si>
  <si>
    <t>BIOL 202–Majors Biology II</t>
  </si>
  <si>
    <t>BIOL 203–Majors Biology III</t>
  </si>
  <si>
    <t>BIOL&amp;241–Human A &amp; P 1</t>
  </si>
  <si>
    <t>BIOL&amp;242–Human A &amp; P 2</t>
  </si>
  <si>
    <t>BIOL&amp;260–Microbiology</t>
  </si>
  <si>
    <t>CHEM&amp;110–Chemical Concepts w/Lab</t>
  </si>
  <si>
    <t>CHEM&amp;121–Intro to Chemistry</t>
  </si>
  <si>
    <t>CHEM&amp;131–Intro to Organic/Biochem</t>
  </si>
  <si>
    <t>CHEM 137–Chemistry of the Environment</t>
  </si>
  <si>
    <t>CHEM&amp;151–General Chem Lab I</t>
  </si>
  <si>
    <t>CHEM&amp;152–General Chem Lab II</t>
  </si>
  <si>
    <t>CHEM&amp;153–General Chem Lab III</t>
  </si>
  <si>
    <t>CHEM&amp;251–Organic Chem Lab I</t>
  </si>
  <si>
    <t>CHEM&amp;252–Organic Chem Lab II</t>
  </si>
  <si>
    <t>CHEM&amp;253–Organic Chem Lab III</t>
  </si>
  <si>
    <t>GEOG 150–Physical Geography with Lab</t>
  </si>
  <si>
    <t>GEOL&amp;101–Intro Physical Geology</t>
  </si>
  <si>
    <t>GEOL&amp;103–Historical Geology</t>
  </si>
  <si>
    <t>GEOL&amp;110–Environmental Geology</t>
  </si>
  <si>
    <t>GEOL&amp;208–Geology of Pacific NW</t>
  </si>
  <si>
    <t>OCEA&amp;101–Intro to Oceanography</t>
  </si>
  <si>
    <t>PHYS 110–Introduction to Physics</t>
  </si>
  <si>
    <t>PHYS 114–General Physics</t>
  </si>
  <si>
    <t>PHYS 115–General Physics</t>
  </si>
  <si>
    <t>PHYS 116–General Physics</t>
  </si>
  <si>
    <t>PHYS 254–Engineering Physics</t>
  </si>
  <si>
    <t>PHYS 255–Engineering Physics</t>
  </si>
  <si>
    <t>PHYS 256–Engineering Physics</t>
  </si>
  <si>
    <t>ASTRO 101–Introduction to Astronomy</t>
  </si>
  <si>
    <t>ASTRO 102–Introduction to Astronomy</t>
  </si>
  <si>
    <t>ASTRO 105–Life in the Universe–Astrobiology</t>
  </si>
  <si>
    <t>BIOL 351–Medical Genetics</t>
  </si>
  <si>
    <t>CHEM&amp;139–General Chemistry Prep</t>
  </si>
  <si>
    <t>CHEM&amp;141–General Chemistry I</t>
  </si>
  <si>
    <t>CHEM&amp;142–General Chemistry II</t>
  </si>
  <si>
    <t>CHEM&amp;143–General Chemistry III</t>
  </si>
  <si>
    <t>CHEM&amp;241–Organic Chem I</t>
  </si>
  <si>
    <t>CHEM&amp;242–Organic Chem II</t>
  </si>
  <si>
    <t>CHEM&amp;243–Organic Chem III</t>
  </si>
  <si>
    <t>GEOG 260–Earth from Space</t>
  </si>
  <si>
    <t>GEOL&amp;100–Survey of Earth Science</t>
  </si>
  <si>
    <t>GEOL 155–Geologic Hazards</t>
  </si>
  <si>
    <t>MTEOR 101–Weather and Atmosphere</t>
  </si>
  <si>
    <t>SCI 100–Introduction to Science</t>
  </si>
  <si>
    <t>BUS 215–Business Statistics</t>
  </si>
  <si>
    <t>CS&amp; 141–Computer Science I Java</t>
  </si>
  <si>
    <t>CS 143–Computer Science II Java</t>
  </si>
  <si>
    <t>CS 170–Applications in Computer Science</t>
  </si>
  <si>
    <t>CS 210–Introduction to Discrete Mathematics</t>
  </si>
  <si>
    <t>CS 240–Discrete Structures</t>
  </si>
  <si>
    <t>ENGR 240–Applied Numerical Methods for Engr</t>
  </si>
  <si>
    <t>MATH&amp;107–Math in Society</t>
  </si>
  <si>
    <t>MATH 112–Mathematics and the Environment</t>
  </si>
  <si>
    <t>MATH&amp;131–Math for Elem Educ 1</t>
  </si>
  <si>
    <t>MATH&amp;132–Math for Elem Educ 2</t>
  </si>
  <si>
    <t>MATH 136–Inferential Statistics</t>
  </si>
  <si>
    <t>MATH&amp;141–Precalculus I: Algebra</t>
  </si>
  <si>
    <t>MATH&amp;142–Precalculus II: Trig</t>
  </si>
  <si>
    <t>MATH 143–Precalculus I &amp; II</t>
  </si>
  <si>
    <t>MATH&amp;146–Intro to Statistics</t>
  </si>
  <si>
    <t>MATH 147–Business Algebra</t>
  </si>
  <si>
    <t>MATH&amp;148–Business Calculus</t>
  </si>
  <si>
    <t>MATH&amp;151–Calculus I</t>
  </si>
  <si>
    <t>MATH&amp;152–Calculus II</t>
  </si>
  <si>
    <t>MATH&amp;163–Calculus 3</t>
  </si>
  <si>
    <t>MATH 210–Introduction to Discrete Mathematics</t>
  </si>
  <si>
    <t>MATH 221–Differential Equations I</t>
  </si>
  <si>
    <t>MATH 222–Differential Equations II</t>
  </si>
  <si>
    <t>MATH 231–Mathematical Modeling I</t>
  </si>
  <si>
    <t>MATH 232–Mathematical Modeling II</t>
  </si>
  <si>
    <t>MATH 240–Discrete Structures</t>
  </si>
  <si>
    <t>MATH 250–Linear Algebra</t>
  </si>
  <si>
    <t>MATH&amp;264–Calculus 4</t>
  </si>
  <si>
    <t>Lab Courses</t>
  </si>
  <si>
    <t>Other than phisical, biological, and earth sciences</t>
  </si>
  <si>
    <t>BNURS 320–Statistics for Health Research</t>
  </si>
  <si>
    <t>BUS&amp; 201–Business Law</t>
  </si>
  <si>
    <t>CIS 141–Programming Concepts</t>
  </si>
  <si>
    <t>CJ 100–Intro to Law Enforcement</t>
  </si>
  <si>
    <t>CJ&amp; 101–Intro Criminal Justice</t>
  </si>
  <si>
    <t>CJ&amp; 110–Criminal Law</t>
  </si>
  <si>
    <t>EDUC&amp;115–Child Development</t>
  </si>
  <si>
    <t>EDUC 199–Practicum</t>
  </si>
  <si>
    <t>ENGR 111–Engineering Problems</t>
  </si>
  <si>
    <t>ENGR&amp;114–Engineering Graphics</t>
  </si>
  <si>
    <t>ENGR&amp;204–Electrical Circuits</t>
  </si>
  <si>
    <t>ENGR&amp;214–Statics</t>
  </si>
  <si>
    <t>ENGR&amp;215–Dynamics</t>
  </si>
  <si>
    <t>ENGR 216–CAD Applications for Engineering Design</t>
  </si>
  <si>
    <t>ENGR&amp;224–Thermodynamics</t>
  </si>
  <si>
    <t>ENGR&amp;225–Mechanics of Materials</t>
  </si>
  <si>
    <t>ENGR 270–Fundamentals of Materials Science</t>
  </si>
  <si>
    <t>ENGR 271–Materials Sciences Laboratory</t>
  </si>
  <si>
    <t>ENGL&amp;101–English Composition I</t>
  </si>
  <si>
    <t>ENGL&amp;102–Composition II</t>
  </si>
  <si>
    <t>PE-ED 104–Health Science</t>
  </si>
  <si>
    <t>Communications Skills</t>
  </si>
  <si>
    <t>Quantitative/Sybolic Reasoning Skills</t>
  </si>
  <si>
    <t>Communications Skills (10 credits required)</t>
  </si>
  <si>
    <t>Business Transfer (20 credits required)</t>
  </si>
  <si>
    <t>Business Transfer</t>
  </si>
  <si>
    <t>Electives</t>
  </si>
  <si>
    <t>Electives (5 Credits)</t>
  </si>
  <si>
    <t xml:space="preserve">        Lab class</t>
  </si>
  <si>
    <t xml:space="preserve"> credits need to be completed</t>
  </si>
  <si>
    <t>Quantitative/Symbolic Reasoning Skills</t>
  </si>
  <si>
    <t>Name:</t>
  </si>
  <si>
    <t>Date:</t>
  </si>
  <si>
    <t xml:space="preserve">Summary of classes as of </t>
  </si>
  <si>
    <t>for</t>
  </si>
  <si>
    <t>Lab class</t>
  </si>
  <si>
    <t>Humanities (15 credits required)</t>
  </si>
  <si>
    <t>Social Science (15 credits required)</t>
  </si>
  <si>
    <t>Natural Sciences (15 credits required)</t>
  </si>
  <si>
    <t>Business Transfer Planning Tool</t>
  </si>
  <si>
    <t>Quantitative/Symbolic Skills (10 credits required)</t>
  </si>
  <si>
    <t>Social Science</t>
  </si>
  <si>
    <t>Natural Science</t>
  </si>
  <si>
    <t>Sample Student</t>
  </si>
  <si>
    <t>Physical, biological, and earth sciences without a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</si>
</sst>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BCEB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3" fillId="2" borderId="0" xfId="0" applyFont="1" applyFill="1"/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4" fillId="2" borderId="3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12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6" fillId="3" borderId="2" xfId="0" applyFont="1" applyFill="1" applyBorder="1" applyAlignment="1" applyProtection="1">
      <alignment horizontal="right"/>
    </xf>
    <xf numFmtId="0" fontId="4" fillId="3" borderId="4" xfId="0" applyFont="1" applyFill="1" applyBorder="1" applyProtection="1">
      <protection locked="0"/>
    </xf>
    <xf numFmtId="0" fontId="4" fillId="3" borderId="5" xfId="0" applyFont="1" applyFill="1" applyBorder="1" applyProtection="1">
      <protection locked="0"/>
    </xf>
    <xf numFmtId="0" fontId="4" fillId="3" borderId="0" xfId="0" applyFont="1" applyFill="1" applyBorder="1" applyProtection="1"/>
    <xf numFmtId="0" fontId="4" fillId="3" borderId="0" xfId="0" applyFont="1" applyFill="1" applyProtection="1"/>
    <xf numFmtId="0" fontId="4" fillId="3" borderId="0" xfId="0" applyFont="1" applyFill="1" applyAlignment="1" applyProtection="1">
      <alignment horizontal="right"/>
    </xf>
    <xf numFmtId="0" fontId="6" fillId="3" borderId="6" xfId="0" applyFont="1" applyFill="1" applyBorder="1" applyProtection="1"/>
    <xf numFmtId="0" fontId="4" fillId="3" borderId="7" xfId="0" applyFont="1" applyFill="1" applyBorder="1" applyProtection="1"/>
    <xf numFmtId="0" fontId="4" fillId="3" borderId="8" xfId="0" applyFont="1" applyFill="1" applyBorder="1" applyProtection="1"/>
    <xf numFmtId="0" fontId="4" fillId="3" borderId="18" xfId="0" applyFont="1" applyFill="1" applyBorder="1" applyProtection="1">
      <protection hidden="1"/>
    </xf>
    <xf numFmtId="0" fontId="4" fillId="3" borderId="10" xfId="0" applyFont="1" applyFill="1" applyBorder="1" applyProtection="1"/>
    <xf numFmtId="0" fontId="4" fillId="3" borderId="19" xfId="0" applyFont="1" applyFill="1" applyBorder="1" applyProtection="1">
      <protection hidden="1"/>
    </xf>
    <xf numFmtId="0" fontId="4" fillId="3" borderId="12" xfId="0" applyFont="1" applyFill="1" applyBorder="1" applyProtection="1">
      <protection hidden="1"/>
    </xf>
    <xf numFmtId="0" fontId="4" fillId="3" borderId="13" xfId="0" applyFont="1" applyFill="1" applyBorder="1" applyProtection="1"/>
    <xf numFmtId="0" fontId="4" fillId="3" borderId="21" xfId="0" applyFont="1" applyFill="1" applyBorder="1" applyProtection="1">
      <protection hidden="1"/>
    </xf>
    <xf numFmtId="0" fontId="5" fillId="3" borderId="0" xfId="0" applyFont="1" applyFill="1" applyProtection="1"/>
    <xf numFmtId="0" fontId="5" fillId="3" borderId="8" xfId="0" applyFont="1" applyFill="1" applyBorder="1" applyProtection="1"/>
    <xf numFmtId="0" fontId="4" fillId="3" borderId="1" xfId="0" applyFont="1" applyFill="1" applyBorder="1" applyProtection="1">
      <protection hidden="1"/>
    </xf>
    <xf numFmtId="0" fontId="4" fillId="3" borderId="20" xfId="0" applyFont="1" applyFill="1" applyBorder="1" applyProtection="1">
      <protection hidden="1"/>
    </xf>
    <xf numFmtId="0" fontId="4" fillId="3" borderId="14" xfId="0" applyFont="1" applyFill="1" applyBorder="1" applyProtection="1"/>
    <xf numFmtId="0" fontId="4" fillId="3" borderId="10" xfId="0" applyFont="1" applyFill="1" applyBorder="1" applyProtection="1">
      <protection locked="0"/>
    </xf>
    <xf numFmtId="0" fontId="4" fillId="3" borderId="15" xfId="0" applyFont="1" applyFill="1" applyBorder="1" applyProtection="1"/>
    <xf numFmtId="0" fontId="6" fillId="3" borderId="15" xfId="0" applyFont="1" applyFill="1" applyBorder="1" applyProtection="1"/>
    <xf numFmtId="0" fontId="4" fillId="3" borderId="16" xfId="0" applyFont="1" applyFill="1" applyBorder="1" applyProtection="1"/>
    <xf numFmtId="0" fontId="4" fillId="3" borderId="24" xfId="0" applyFont="1" applyFill="1" applyBorder="1" applyProtection="1"/>
    <xf numFmtId="0" fontId="4" fillId="3" borderId="23" xfId="0" applyFont="1" applyFill="1" applyBorder="1" applyProtection="1"/>
    <xf numFmtId="0" fontId="4" fillId="3" borderId="22" xfId="0" applyFont="1" applyFill="1" applyBorder="1" applyProtection="1"/>
    <xf numFmtId="0" fontId="4" fillId="3" borderId="25" xfId="0" applyFont="1" applyFill="1" applyBorder="1" applyProtection="1"/>
    <xf numFmtId="0" fontId="4" fillId="3" borderId="0" xfId="0" applyFont="1" applyFill="1" applyBorder="1" applyProtection="1">
      <protection locked="0"/>
    </xf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Protection="1"/>
    <xf numFmtId="0" fontId="4" fillId="3" borderId="15" xfId="0" applyFont="1" applyFill="1" applyBorder="1" applyProtection="1">
      <protection locked="0"/>
    </xf>
    <xf numFmtId="0" fontId="4" fillId="4" borderId="3" xfId="0" applyFont="1" applyFill="1" applyBorder="1" applyAlignment="1" applyProtection="1">
      <alignment horizontal="right"/>
    </xf>
    <xf numFmtId="0" fontId="4" fillId="4" borderId="4" xfId="0" applyFont="1" applyFill="1" applyBorder="1" applyProtection="1"/>
    <xf numFmtId="0" fontId="4" fillId="4" borderId="5" xfId="0" applyFont="1" applyFill="1" applyBorder="1" applyProtection="1"/>
    <xf numFmtId="0" fontId="4" fillId="4" borderId="6" xfId="0" applyFont="1" applyFill="1" applyBorder="1" applyAlignment="1" applyProtection="1">
      <alignment horizontal="right"/>
    </xf>
    <xf numFmtId="0" fontId="4" fillId="4" borderId="7" xfId="0" applyFont="1" applyFill="1" applyBorder="1" applyProtection="1"/>
    <xf numFmtId="0" fontId="4" fillId="4" borderId="8" xfId="0" applyFont="1" applyFill="1" applyBorder="1" applyProtection="1"/>
    <xf numFmtId="0" fontId="4" fillId="4" borderId="16" xfId="0" applyFont="1" applyFill="1" applyBorder="1" applyAlignment="1" applyProtection="1">
      <alignment horizontal="right"/>
    </xf>
    <xf numFmtId="0" fontId="4" fillId="4" borderId="14" xfId="0" applyFont="1" applyFill="1" applyBorder="1" applyProtection="1"/>
    <xf numFmtId="0" fontId="4" fillId="4" borderId="13" xfId="0" applyFont="1" applyFill="1" applyBorder="1" applyProtection="1"/>
    <xf numFmtId="0" fontId="2" fillId="3" borderId="0" xfId="0" applyFont="1" applyFill="1" applyAlignment="1" applyProtection="1">
      <alignment horizontal="right"/>
    </xf>
    <xf numFmtId="164" fontId="2" fillId="3" borderId="0" xfId="0" applyNumberFormat="1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0" fontId="4" fillId="2" borderId="26" xfId="0" applyFont="1" applyFill="1" applyBorder="1" applyProtection="1">
      <protection locked="0"/>
    </xf>
    <xf numFmtId="0" fontId="4" fillId="3" borderId="24" xfId="0" applyFont="1" applyFill="1" applyBorder="1" applyProtection="1">
      <protection locked="0"/>
    </xf>
    <xf numFmtId="0" fontId="4" fillId="3" borderId="27" xfId="0" applyFont="1" applyFill="1" applyBorder="1" applyProtection="1">
      <protection hidden="1"/>
    </xf>
    <xf numFmtId="0" fontId="8" fillId="3" borderId="0" xfId="0" applyFont="1" applyFill="1" applyProtection="1"/>
    <xf numFmtId="14" fontId="4" fillId="3" borderId="5" xfId="0" applyNumberFormat="1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BCEB"/>
      <color rgb="FFDCE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showRowColHeaders="0" tabSelected="1" zoomScale="140" zoomScaleNormal="140" workbookViewId="0">
      <selection activeCell="B3" sqref="B3"/>
    </sheetView>
  </sheetViews>
  <sheetFormatPr defaultColWidth="9.1796875" defaultRowHeight="13" x14ac:dyDescent="0.3"/>
  <cols>
    <col min="1" max="1" width="6.36328125" style="3" customWidth="1"/>
    <col min="2" max="2" width="45.1796875" style="4" customWidth="1"/>
    <col min="3" max="3" width="9" style="4" customWidth="1"/>
    <col min="4" max="4" width="6.453125" style="4" customWidth="1"/>
    <col min="5" max="5" width="40.453125" style="4" customWidth="1"/>
    <col min="6" max="6" width="9" style="4" customWidth="1"/>
    <col min="7" max="7" width="9.1796875" style="4"/>
    <col min="8" max="8" width="30.1796875" style="4" customWidth="1"/>
    <col min="9" max="10" width="9.1796875" style="4"/>
    <col min="11" max="16384" width="9.1796875" style="5"/>
  </cols>
  <sheetData>
    <row r="1" spans="1:10" ht="15" x14ac:dyDescent="0.3">
      <c r="A1" s="67" t="s">
        <v>363</v>
      </c>
      <c r="B1" s="34"/>
      <c r="C1" s="23"/>
      <c r="D1" s="23"/>
      <c r="E1" s="23"/>
      <c r="F1" s="23"/>
      <c r="G1" s="7"/>
      <c r="H1" s="7"/>
      <c r="I1" s="7"/>
    </row>
    <row r="2" spans="1:10" ht="13.5" thickBot="1" x14ac:dyDescent="0.35">
      <c r="A2" s="24"/>
      <c r="B2" s="23"/>
      <c r="C2" s="23"/>
      <c r="D2" s="23"/>
      <c r="E2" s="23"/>
      <c r="F2" s="23"/>
      <c r="G2" s="7"/>
      <c r="H2" s="7"/>
      <c r="I2" s="7"/>
    </row>
    <row r="3" spans="1:10" ht="30" customHeight="1" thickBot="1" x14ac:dyDescent="0.35">
      <c r="A3" s="19" t="s">
        <v>355</v>
      </c>
      <c r="B3" s="11" t="s">
        <v>367</v>
      </c>
      <c r="C3" s="20"/>
      <c r="D3" s="20"/>
      <c r="E3" s="20"/>
      <c r="F3" s="21"/>
      <c r="G3" s="6"/>
      <c r="H3" s="6"/>
      <c r="I3" s="7"/>
    </row>
    <row r="4" spans="1:10" ht="22" customHeight="1" thickBot="1" x14ac:dyDescent="0.35">
      <c r="A4" s="19" t="s">
        <v>356</v>
      </c>
      <c r="B4" s="68">
        <f ca="1">TODAY()</f>
        <v>42711</v>
      </c>
      <c r="C4" s="22"/>
      <c r="D4" s="22"/>
      <c r="E4" s="23"/>
      <c r="F4" s="23"/>
      <c r="G4" s="7"/>
      <c r="H4" s="7"/>
      <c r="I4" s="7"/>
    </row>
    <row r="5" spans="1:10" ht="13.5" thickBot="1" x14ac:dyDescent="0.35">
      <c r="A5" s="24"/>
      <c r="B5" s="23"/>
      <c r="C5" s="23"/>
      <c r="D5" s="23"/>
      <c r="E5" s="23"/>
      <c r="F5" s="23"/>
      <c r="G5" s="7"/>
      <c r="H5" s="7"/>
      <c r="I5" s="7"/>
    </row>
    <row r="6" spans="1:10" x14ac:dyDescent="0.3">
      <c r="A6" s="24"/>
      <c r="B6" s="25" t="s">
        <v>347</v>
      </c>
      <c r="C6" s="26"/>
      <c r="D6" s="27"/>
      <c r="E6" s="25" t="s">
        <v>364</v>
      </c>
      <c r="F6" s="27"/>
      <c r="G6" s="6"/>
      <c r="H6" s="6"/>
      <c r="I6" s="7"/>
    </row>
    <row r="7" spans="1:10" x14ac:dyDescent="0.3">
      <c r="A7" s="24"/>
      <c r="B7" s="12" t="s">
        <v>0</v>
      </c>
      <c r="C7" s="28">
        <f>IF(B7="None",0,5)</f>
        <v>0</v>
      </c>
      <c r="D7" s="29"/>
      <c r="E7" s="12" t="s">
        <v>0</v>
      </c>
      <c r="F7" s="30">
        <f>IF(E7="None",0,5)</f>
        <v>0</v>
      </c>
      <c r="G7" s="6"/>
      <c r="H7" s="6"/>
      <c r="I7" s="7"/>
    </row>
    <row r="8" spans="1:10" ht="13.5" thickBot="1" x14ac:dyDescent="0.35">
      <c r="A8" s="24"/>
      <c r="B8" s="13" t="s">
        <v>0</v>
      </c>
      <c r="C8" s="31">
        <f>IF(B8="None",0,5)</f>
        <v>0</v>
      </c>
      <c r="D8" s="32"/>
      <c r="E8" s="14" t="s">
        <v>0</v>
      </c>
      <c r="F8" s="33">
        <f>IF(E8="None",0,5)</f>
        <v>0</v>
      </c>
      <c r="G8" s="6"/>
      <c r="H8" s="6"/>
      <c r="I8" s="7"/>
    </row>
    <row r="9" spans="1:10" ht="13.5" thickBot="1" x14ac:dyDescent="0.35">
      <c r="A9" s="24"/>
      <c r="B9" s="23"/>
      <c r="C9" s="34"/>
      <c r="D9" s="23"/>
      <c r="E9" s="34"/>
      <c r="F9" s="23"/>
      <c r="G9" s="6"/>
      <c r="H9" s="7"/>
      <c r="I9" s="7"/>
    </row>
    <row r="10" spans="1:10" x14ac:dyDescent="0.3">
      <c r="A10" s="24"/>
      <c r="B10" s="25" t="s">
        <v>348</v>
      </c>
      <c r="C10" s="26"/>
      <c r="D10" s="26"/>
      <c r="E10" s="26"/>
      <c r="F10" s="35"/>
      <c r="G10" s="6"/>
      <c r="H10" s="7"/>
      <c r="I10" s="7"/>
    </row>
    <row r="11" spans="1:10" x14ac:dyDescent="0.3">
      <c r="A11" s="24"/>
      <c r="B11" s="12" t="s">
        <v>0</v>
      </c>
      <c r="C11" s="36">
        <f>IF(B11="None",0,5)</f>
        <v>0</v>
      </c>
      <c r="D11" s="22"/>
      <c r="E11" s="15" t="s">
        <v>0</v>
      </c>
      <c r="F11" s="37">
        <f>IF(E11="None",0,5)</f>
        <v>0</v>
      </c>
      <c r="G11" s="6"/>
      <c r="H11" s="7"/>
      <c r="I11" s="7"/>
    </row>
    <row r="12" spans="1:10" ht="13.5" thickBot="1" x14ac:dyDescent="0.35">
      <c r="A12" s="24"/>
      <c r="B12" s="14" t="s">
        <v>0</v>
      </c>
      <c r="C12" s="31">
        <f t="shared" ref="C12" si="0">IF(B12="None",0,5)</f>
        <v>0</v>
      </c>
      <c r="D12" s="38"/>
      <c r="E12" s="16" t="s">
        <v>0</v>
      </c>
      <c r="F12" s="33">
        <f>IF(E12="None",0,5)</f>
        <v>0</v>
      </c>
      <c r="G12" s="6"/>
      <c r="H12" s="7"/>
      <c r="I12" s="7"/>
    </row>
    <row r="13" spans="1:10" ht="13.5" thickBot="1" x14ac:dyDescent="0.35">
      <c r="A13" s="24"/>
      <c r="B13" s="23"/>
      <c r="C13" s="23"/>
      <c r="D13" s="22"/>
      <c r="E13" s="23"/>
      <c r="F13" s="23"/>
      <c r="G13" s="6"/>
      <c r="H13" s="7"/>
      <c r="I13" s="7"/>
    </row>
    <row r="14" spans="1:10" x14ac:dyDescent="0.3">
      <c r="A14" s="24"/>
      <c r="B14" s="25" t="s">
        <v>360</v>
      </c>
      <c r="C14" s="26"/>
      <c r="D14" s="27"/>
      <c r="E14" s="25" t="s">
        <v>361</v>
      </c>
      <c r="F14" s="27"/>
      <c r="G14" s="6"/>
      <c r="H14" s="7"/>
      <c r="I14" s="6"/>
      <c r="J14" s="5"/>
    </row>
    <row r="15" spans="1:10" x14ac:dyDescent="0.3">
      <c r="A15" s="18"/>
      <c r="B15" s="12" t="s">
        <v>0</v>
      </c>
      <c r="C15" s="28">
        <f>IF(B15="None",0,5)</f>
        <v>0</v>
      </c>
      <c r="D15" s="39"/>
      <c r="E15" s="12" t="s">
        <v>0</v>
      </c>
      <c r="F15" s="30">
        <f t="shared" ref="F15:F17" si="1">IF(E15="None",0,5)</f>
        <v>0</v>
      </c>
      <c r="G15" s="6"/>
      <c r="H15" s="7"/>
      <c r="I15" s="6"/>
      <c r="J15" s="5"/>
    </row>
    <row r="16" spans="1:10" x14ac:dyDescent="0.3">
      <c r="A16" s="18"/>
      <c r="B16" s="12" t="s">
        <v>0</v>
      </c>
      <c r="C16" s="28">
        <f t="shared" ref="C16:C17" si="2">IF(B16="None",0,5)</f>
        <v>0</v>
      </c>
      <c r="D16" s="39"/>
      <c r="E16" s="12" t="s">
        <v>0</v>
      </c>
      <c r="F16" s="30">
        <f t="shared" si="1"/>
        <v>0</v>
      </c>
      <c r="G16" s="6"/>
      <c r="H16" s="7"/>
      <c r="I16" s="6"/>
      <c r="J16" s="5"/>
    </row>
    <row r="17" spans="1:10" x14ac:dyDescent="0.3">
      <c r="A17" s="18"/>
      <c r="B17" s="12" t="s">
        <v>0</v>
      </c>
      <c r="C17" s="36">
        <f t="shared" si="2"/>
        <v>0</v>
      </c>
      <c r="D17" s="39"/>
      <c r="E17" s="12" t="s">
        <v>0</v>
      </c>
      <c r="F17" s="37">
        <f t="shared" si="1"/>
        <v>0</v>
      </c>
      <c r="G17" s="6"/>
      <c r="H17" s="7"/>
      <c r="I17" s="6"/>
      <c r="J17" s="5"/>
    </row>
    <row r="18" spans="1:10" ht="13.5" thickBot="1" x14ac:dyDescent="0.35">
      <c r="A18" s="24"/>
      <c r="B18" s="40"/>
      <c r="C18" s="22"/>
      <c r="D18" s="29"/>
      <c r="E18" s="40"/>
      <c r="F18" s="29"/>
      <c r="G18" s="6"/>
      <c r="H18" s="7"/>
      <c r="I18" s="6"/>
      <c r="J18" s="5"/>
    </row>
    <row r="19" spans="1:10" x14ac:dyDescent="0.3">
      <c r="A19" s="24"/>
      <c r="B19" s="41" t="s">
        <v>234</v>
      </c>
      <c r="C19" s="22"/>
      <c r="D19" s="29"/>
      <c r="E19" s="25" t="s">
        <v>351</v>
      </c>
      <c r="F19" s="27"/>
      <c r="G19" s="6"/>
      <c r="H19" s="7"/>
      <c r="I19" s="6"/>
      <c r="J19" s="5"/>
    </row>
    <row r="20" spans="1:10" x14ac:dyDescent="0.3">
      <c r="A20" s="18"/>
      <c r="B20" s="12" t="s">
        <v>0</v>
      </c>
      <c r="C20" s="36">
        <f t="shared" ref="C20" si="3">IF(B20="None",0,5)</f>
        <v>0</v>
      </c>
      <c r="D20" s="39"/>
      <c r="E20" s="12" t="s">
        <v>0</v>
      </c>
      <c r="F20" s="37">
        <f>IF(E20="None",0,5)</f>
        <v>0</v>
      </c>
      <c r="G20" s="6"/>
      <c r="H20" s="7"/>
      <c r="I20" s="6"/>
      <c r="J20" s="5"/>
    </row>
    <row r="21" spans="1:10" x14ac:dyDescent="0.3">
      <c r="A21" s="24"/>
      <c r="B21" s="41" t="s">
        <v>235</v>
      </c>
      <c r="C21" s="22"/>
      <c r="D21" s="29"/>
      <c r="E21" s="40"/>
      <c r="F21" s="29"/>
      <c r="G21" s="6"/>
      <c r="H21" s="7"/>
      <c r="I21" s="6"/>
      <c r="J21" s="5"/>
    </row>
    <row r="22" spans="1:10" ht="13.5" thickBot="1" x14ac:dyDescent="0.35">
      <c r="A22" s="24"/>
      <c r="B22" s="14" t="s">
        <v>0</v>
      </c>
      <c r="C22" s="31">
        <f t="shared" ref="C22" si="4">IF(B22="None",0,5)</f>
        <v>0</v>
      </c>
      <c r="D22" s="32"/>
      <c r="E22" s="42"/>
      <c r="F22" s="32"/>
      <c r="G22" s="6"/>
      <c r="H22" s="7"/>
      <c r="I22" s="6"/>
      <c r="J22" s="5"/>
    </row>
    <row r="23" spans="1:10" ht="13.5" thickBot="1" x14ac:dyDescent="0.35">
      <c r="A23" s="24"/>
      <c r="B23" s="23"/>
      <c r="C23" s="23"/>
      <c r="D23" s="23"/>
      <c r="E23" s="23"/>
      <c r="F23" s="23"/>
      <c r="G23" s="6"/>
      <c r="H23" s="7"/>
      <c r="I23" s="6"/>
      <c r="J23" s="5"/>
    </row>
    <row r="24" spans="1:10" x14ac:dyDescent="0.3">
      <c r="A24" s="24"/>
      <c r="B24" s="25" t="s">
        <v>362</v>
      </c>
      <c r="C24" s="26"/>
      <c r="D24" s="26"/>
      <c r="E24" s="26"/>
      <c r="F24" s="27"/>
      <c r="G24" s="7"/>
      <c r="H24" s="7"/>
      <c r="I24" s="6"/>
      <c r="J24" s="5"/>
    </row>
    <row r="25" spans="1:10" x14ac:dyDescent="0.3">
      <c r="A25" s="24"/>
      <c r="B25" s="43" t="s">
        <v>322</v>
      </c>
      <c r="C25" s="44"/>
      <c r="D25" s="22"/>
      <c r="E25" s="45" t="s">
        <v>323</v>
      </c>
      <c r="F25" s="46"/>
      <c r="G25" s="7"/>
      <c r="H25" s="7"/>
      <c r="I25" s="7"/>
    </row>
    <row r="26" spans="1:10" x14ac:dyDescent="0.3">
      <c r="A26" s="18"/>
      <c r="B26" s="12" t="s">
        <v>0</v>
      </c>
      <c r="C26" s="36">
        <f>IF(B26="None",0,5)</f>
        <v>0</v>
      </c>
      <c r="D26" s="47"/>
      <c r="E26" s="15" t="s">
        <v>0</v>
      </c>
      <c r="F26" s="37">
        <f>IF(E26="None",0,5)</f>
        <v>0</v>
      </c>
      <c r="G26" s="7"/>
      <c r="H26" s="7"/>
      <c r="I26" s="7"/>
    </row>
    <row r="27" spans="1:10" x14ac:dyDescent="0.3">
      <c r="A27" s="18"/>
      <c r="B27" s="12" t="s">
        <v>0</v>
      </c>
      <c r="C27" s="36">
        <f>IF(B27="None",0,5)</f>
        <v>0</v>
      </c>
      <c r="D27" s="47"/>
      <c r="E27" s="15" t="s">
        <v>0</v>
      </c>
      <c r="F27" s="37">
        <f>IF(E27="None",0,5)</f>
        <v>0</v>
      </c>
      <c r="G27" s="7"/>
      <c r="H27" s="7"/>
      <c r="I27" s="7"/>
    </row>
    <row r="28" spans="1:10" x14ac:dyDescent="0.3">
      <c r="A28" s="24"/>
      <c r="B28" s="40"/>
      <c r="C28" s="22"/>
      <c r="D28" s="22"/>
      <c r="E28" s="22"/>
      <c r="F28" s="29"/>
      <c r="G28" s="7"/>
      <c r="H28" s="7"/>
      <c r="I28" s="7"/>
    </row>
    <row r="29" spans="1:10" x14ac:dyDescent="0.3">
      <c r="A29" s="24"/>
      <c r="B29" s="65" t="s">
        <v>368</v>
      </c>
      <c r="C29" s="44"/>
      <c r="D29" s="22"/>
      <c r="E29" s="22"/>
      <c r="F29" s="29"/>
      <c r="G29" s="7"/>
      <c r="H29" s="7"/>
      <c r="I29" s="7"/>
    </row>
    <row r="30" spans="1:10" ht="13.5" thickBot="1" x14ac:dyDescent="0.35">
      <c r="A30" s="24"/>
      <c r="B30" s="64" t="s">
        <v>0</v>
      </c>
      <c r="C30" s="66">
        <f>IF(B30="None",0,5)</f>
        <v>0</v>
      </c>
      <c r="D30" s="38"/>
      <c r="E30" s="38"/>
      <c r="F30" s="32"/>
      <c r="G30" s="7"/>
      <c r="H30" s="7"/>
      <c r="I30" s="7"/>
    </row>
    <row r="31" spans="1:10" x14ac:dyDescent="0.3">
      <c r="A31" s="24"/>
      <c r="B31" s="23"/>
      <c r="C31" s="23"/>
      <c r="D31" s="23"/>
      <c r="E31" s="23"/>
      <c r="F31" s="23"/>
      <c r="G31" s="7"/>
      <c r="H31" s="7"/>
      <c r="I31" s="7"/>
    </row>
    <row r="32" spans="1:10" ht="19.5" customHeight="1" x14ac:dyDescent="0.3">
      <c r="A32" s="24"/>
      <c r="B32" s="34"/>
      <c r="C32" s="22"/>
      <c r="D32" s="23"/>
      <c r="E32" s="23"/>
      <c r="F32" s="23"/>
      <c r="G32" s="7"/>
      <c r="H32" s="7"/>
      <c r="I32" s="7"/>
    </row>
    <row r="33" spans="1:10" x14ac:dyDescent="0.3">
      <c r="A33" s="24"/>
      <c r="B33" s="23"/>
      <c r="C33" s="22"/>
      <c r="D33" s="23"/>
      <c r="E33" s="23"/>
      <c r="F33" s="23"/>
      <c r="G33" s="7"/>
      <c r="H33" s="7"/>
      <c r="I33" s="7"/>
    </row>
    <row r="34" spans="1:10" x14ac:dyDescent="0.3">
      <c r="A34" s="24"/>
      <c r="B34" s="23"/>
      <c r="C34" s="23"/>
      <c r="D34" s="23"/>
      <c r="E34" s="23"/>
      <c r="F34" s="23"/>
      <c r="G34" s="7"/>
      <c r="H34" s="7"/>
      <c r="I34" s="7"/>
    </row>
    <row r="35" spans="1:10" x14ac:dyDescent="0.3">
      <c r="A35" s="24"/>
      <c r="B35" s="23"/>
      <c r="C35" s="23"/>
      <c r="D35" s="23"/>
      <c r="E35" s="23"/>
      <c r="F35" s="23"/>
      <c r="G35" s="7"/>
      <c r="H35" s="7"/>
      <c r="I35" s="7"/>
    </row>
    <row r="36" spans="1:10" x14ac:dyDescent="0.3">
      <c r="A36" s="24"/>
      <c r="B36" s="23"/>
      <c r="C36" s="23"/>
      <c r="D36" s="23"/>
      <c r="E36" s="23"/>
      <c r="F36" s="23"/>
      <c r="G36" s="7"/>
      <c r="H36" s="7"/>
      <c r="I36" s="7"/>
    </row>
    <row r="37" spans="1:10" x14ac:dyDescent="0.3">
      <c r="A37" s="24"/>
      <c r="B37" s="23"/>
      <c r="C37" s="23"/>
      <c r="D37" s="23"/>
      <c r="E37" s="23"/>
      <c r="F37" s="23"/>
      <c r="G37" s="7"/>
      <c r="H37" s="7"/>
      <c r="I37" s="7"/>
    </row>
    <row r="38" spans="1:10" s="10" customFormat="1" ht="17.5" x14ac:dyDescent="0.35">
      <c r="A38" s="48"/>
      <c r="B38" s="60" t="s">
        <v>357</v>
      </c>
      <c r="C38" s="61">
        <f ca="1">B4</f>
        <v>42711</v>
      </c>
      <c r="D38" s="62" t="s">
        <v>358</v>
      </c>
      <c r="E38" s="63" t="str">
        <f>IF(B3=0,"person who hasn't entered their name at the top",B3)</f>
        <v>Sample Student</v>
      </c>
      <c r="F38" s="49"/>
      <c r="G38" s="8"/>
      <c r="H38" s="8"/>
      <c r="I38" s="8"/>
      <c r="J38" s="9"/>
    </row>
    <row r="39" spans="1:10" ht="13.5" thickBot="1" x14ac:dyDescent="0.35">
      <c r="A39" s="24"/>
      <c r="B39" s="23"/>
      <c r="C39" s="23"/>
      <c r="D39" s="23"/>
      <c r="E39" s="23"/>
      <c r="F39" s="23"/>
      <c r="G39" s="7"/>
      <c r="H39" s="7"/>
      <c r="I39" s="7"/>
    </row>
    <row r="40" spans="1:10" ht="20.149999999999999" customHeight="1" thickBot="1" x14ac:dyDescent="0.35">
      <c r="A40" s="24"/>
      <c r="B40" s="51" t="s">
        <v>345</v>
      </c>
      <c r="C40" s="52">
        <f>C67</f>
        <v>10</v>
      </c>
      <c r="D40" s="52" t="s">
        <v>353</v>
      </c>
      <c r="E40" s="52"/>
      <c r="F40" s="53"/>
      <c r="G40" s="7"/>
      <c r="H40" s="7"/>
      <c r="I40" s="7"/>
    </row>
    <row r="41" spans="1:10" ht="20.149999999999999" customHeight="1" thickBot="1" x14ac:dyDescent="0.35">
      <c r="A41" s="24"/>
      <c r="B41" s="24"/>
      <c r="C41" s="23"/>
      <c r="D41" s="23"/>
      <c r="E41" s="23"/>
      <c r="F41" s="23"/>
      <c r="G41" s="7"/>
      <c r="H41" s="7"/>
      <c r="I41" s="7"/>
    </row>
    <row r="42" spans="1:10" ht="20.149999999999999" customHeight="1" thickBot="1" x14ac:dyDescent="0.35">
      <c r="A42" s="24"/>
      <c r="B42" s="51" t="s">
        <v>354</v>
      </c>
      <c r="C42" s="52">
        <f>F67</f>
        <v>10</v>
      </c>
      <c r="D42" s="52" t="s">
        <v>353</v>
      </c>
      <c r="E42" s="52"/>
      <c r="F42" s="53"/>
      <c r="G42" s="7"/>
      <c r="H42" s="7"/>
      <c r="I42" s="7"/>
    </row>
    <row r="43" spans="1:10" ht="20.149999999999999" customHeight="1" thickBot="1" x14ac:dyDescent="0.35">
      <c r="A43" s="24"/>
      <c r="B43" s="24"/>
      <c r="C43" s="23"/>
      <c r="D43" s="23"/>
      <c r="E43" s="23"/>
      <c r="F43" s="23"/>
      <c r="G43" s="7"/>
      <c r="H43" s="7"/>
      <c r="I43" s="7"/>
    </row>
    <row r="44" spans="1:10" ht="20.149999999999999" customHeight="1" thickBot="1" x14ac:dyDescent="0.35">
      <c r="A44" s="24"/>
      <c r="B44" s="51" t="s">
        <v>349</v>
      </c>
      <c r="C44" s="52">
        <f>I67</f>
        <v>20</v>
      </c>
      <c r="D44" s="52" t="s">
        <v>353</v>
      </c>
      <c r="E44" s="52"/>
      <c r="F44" s="53"/>
      <c r="G44" s="7"/>
      <c r="H44" s="7"/>
      <c r="I44" s="7"/>
    </row>
    <row r="45" spans="1:10" ht="20.149999999999999" customHeight="1" thickBot="1" x14ac:dyDescent="0.35">
      <c r="A45" s="24"/>
      <c r="B45" s="24"/>
      <c r="C45" s="23"/>
      <c r="D45" s="23"/>
      <c r="E45" s="23"/>
      <c r="F45" s="23"/>
      <c r="G45" s="7"/>
      <c r="H45" s="7"/>
      <c r="I45" s="7"/>
    </row>
    <row r="46" spans="1:10" ht="20.149999999999999" customHeight="1" thickBot="1" x14ac:dyDescent="0.35">
      <c r="A46" s="24"/>
      <c r="B46" s="51" t="s">
        <v>1</v>
      </c>
      <c r="C46" s="52">
        <f>C62</f>
        <v>15</v>
      </c>
      <c r="D46" s="52" t="s">
        <v>353</v>
      </c>
      <c r="E46" s="52"/>
      <c r="F46" s="53"/>
      <c r="G46" s="7"/>
      <c r="H46" s="7"/>
      <c r="I46" s="7"/>
    </row>
    <row r="47" spans="1:10" ht="20.149999999999999" customHeight="1" thickBot="1" x14ac:dyDescent="0.35">
      <c r="A47" s="24"/>
      <c r="B47" s="24"/>
      <c r="C47" s="23"/>
      <c r="D47" s="23"/>
      <c r="E47" s="23"/>
      <c r="F47" s="23"/>
      <c r="G47" s="7"/>
      <c r="H47" s="7"/>
      <c r="I47" s="7"/>
    </row>
    <row r="48" spans="1:10" ht="20.149999999999999" customHeight="1" thickBot="1" x14ac:dyDescent="0.35">
      <c r="A48" s="24"/>
      <c r="B48" s="51" t="s">
        <v>365</v>
      </c>
      <c r="C48" s="52">
        <f>F62</f>
        <v>15</v>
      </c>
      <c r="D48" s="52" t="s">
        <v>353</v>
      </c>
      <c r="E48" s="52"/>
      <c r="F48" s="53"/>
      <c r="G48" s="7"/>
      <c r="H48" s="7"/>
      <c r="I48" s="7"/>
    </row>
    <row r="49" spans="1:13" ht="20.149999999999999" customHeight="1" thickBot="1" x14ac:dyDescent="0.35">
      <c r="A49" s="24"/>
      <c r="B49" s="24"/>
      <c r="C49" s="23"/>
      <c r="D49" s="23"/>
      <c r="E49" s="23"/>
      <c r="F49" s="23"/>
      <c r="G49" s="7"/>
      <c r="H49" s="7"/>
      <c r="I49" s="7"/>
    </row>
    <row r="50" spans="1:13" ht="20.149999999999999" customHeight="1" x14ac:dyDescent="0.3">
      <c r="A50" s="24"/>
      <c r="B50" s="54" t="s">
        <v>366</v>
      </c>
      <c r="C50" s="55">
        <f>I62</f>
        <v>15</v>
      </c>
      <c r="D50" s="55" t="s">
        <v>353</v>
      </c>
      <c r="E50" s="55"/>
      <c r="F50" s="56"/>
      <c r="G50" s="7"/>
      <c r="H50" s="7"/>
      <c r="I50" s="7"/>
    </row>
    <row r="51" spans="1:13" ht="20.149999999999999" customHeight="1" thickBot="1" x14ac:dyDescent="0.35">
      <c r="A51" s="24"/>
      <c r="B51" s="57" t="s">
        <v>352</v>
      </c>
      <c r="C51" s="58">
        <f>M62</f>
        <v>5</v>
      </c>
      <c r="D51" s="58" t="s">
        <v>353</v>
      </c>
      <c r="E51" s="58"/>
      <c r="F51" s="59"/>
      <c r="G51" s="7"/>
      <c r="H51" s="7"/>
      <c r="I51" s="7"/>
    </row>
    <row r="52" spans="1:13" x14ac:dyDescent="0.3">
      <c r="A52" s="24"/>
      <c r="B52" s="23"/>
      <c r="C52" s="23"/>
      <c r="D52" s="23"/>
      <c r="E52" s="23"/>
      <c r="F52" s="23"/>
      <c r="G52" s="7"/>
      <c r="H52" s="7"/>
      <c r="I52" s="7"/>
    </row>
    <row r="53" spans="1:13" x14ac:dyDescent="0.3">
      <c r="A53" s="18"/>
      <c r="B53" s="17"/>
      <c r="C53" s="17"/>
      <c r="D53" s="17"/>
      <c r="E53" s="17"/>
      <c r="F53" s="17"/>
      <c r="G53" s="7"/>
      <c r="H53" s="7"/>
      <c r="I53" s="7"/>
    </row>
    <row r="54" spans="1:13" hidden="1" x14ac:dyDescent="0.3">
      <c r="A54" s="18"/>
      <c r="B54" s="17"/>
      <c r="C54" s="17"/>
      <c r="D54" s="17"/>
      <c r="E54" s="17"/>
      <c r="F54" s="17"/>
      <c r="G54" s="7"/>
      <c r="H54" s="7"/>
      <c r="I54" s="7"/>
    </row>
    <row r="55" spans="1:13" hidden="1" x14ac:dyDescent="0.3">
      <c r="A55" s="18"/>
      <c r="B55" s="17"/>
      <c r="C55" s="17"/>
      <c r="D55" s="17"/>
      <c r="E55" s="17"/>
      <c r="F55" s="17"/>
      <c r="G55" s="7"/>
      <c r="H55" s="7"/>
      <c r="I55" s="7"/>
    </row>
    <row r="56" spans="1:13" hidden="1" x14ac:dyDescent="0.3">
      <c r="A56" s="18"/>
      <c r="B56" s="17"/>
      <c r="C56" s="17"/>
      <c r="D56" s="17"/>
      <c r="E56" s="17"/>
      <c r="F56" s="17"/>
      <c r="G56" s="7"/>
      <c r="H56" s="7"/>
      <c r="I56" s="7"/>
    </row>
    <row r="57" spans="1:13" hidden="1" x14ac:dyDescent="0.3">
      <c r="A57" s="18"/>
      <c r="B57" s="17"/>
      <c r="C57" s="17"/>
      <c r="D57" s="17"/>
      <c r="E57" s="17"/>
      <c r="F57" s="17"/>
      <c r="G57" s="7"/>
      <c r="H57" s="7"/>
      <c r="I57" s="7"/>
    </row>
    <row r="58" spans="1:13" hidden="1" x14ac:dyDescent="0.3">
      <c r="A58" s="18"/>
      <c r="B58" s="17"/>
      <c r="C58" s="17"/>
      <c r="D58" s="17"/>
      <c r="E58" s="17"/>
      <c r="F58" s="17"/>
      <c r="G58" s="7"/>
      <c r="H58" s="7"/>
      <c r="I58" s="7"/>
    </row>
    <row r="59" spans="1:13" hidden="1" x14ac:dyDescent="0.3">
      <c r="A59" s="18"/>
      <c r="B59" s="50" t="s">
        <v>1</v>
      </c>
      <c r="C59" s="47"/>
      <c r="D59" s="47"/>
      <c r="E59" s="47" t="s">
        <v>2</v>
      </c>
      <c r="F59" s="39"/>
      <c r="G59" s="7"/>
      <c r="H59" s="7" t="s">
        <v>236</v>
      </c>
      <c r="I59" s="7"/>
      <c r="K59" s="5" t="s">
        <v>359</v>
      </c>
    </row>
    <row r="60" spans="1:13" hidden="1" x14ac:dyDescent="0.3">
      <c r="A60" s="18"/>
      <c r="B60" s="50" t="s">
        <v>3</v>
      </c>
      <c r="C60" s="47">
        <v>15</v>
      </c>
      <c r="D60" s="47"/>
      <c r="E60" s="47" t="s">
        <v>3</v>
      </c>
      <c r="F60" s="39">
        <v>15</v>
      </c>
      <c r="G60" s="7"/>
      <c r="H60" s="7" t="s">
        <v>3</v>
      </c>
      <c r="I60" s="7">
        <v>15</v>
      </c>
      <c r="K60" s="4" t="s">
        <v>3</v>
      </c>
      <c r="M60" s="5">
        <v>5</v>
      </c>
    </row>
    <row r="61" spans="1:13" hidden="1" x14ac:dyDescent="0.3">
      <c r="A61" s="18"/>
      <c r="B61" s="50" t="s">
        <v>4</v>
      </c>
      <c r="C61" s="47">
        <f>SUM(C15:C17)+C20+C22</f>
        <v>0</v>
      </c>
      <c r="D61" s="47"/>
      <c r="E61" s="47" t="s">
        <v>4</v>
      </c>
      <c r="F61" s="39">
        <f>SUM(F15:F17)</f>
        <v>0</v>
      </c>
      <c r="G61" s="7"/>
      <c r="H61" s="7" t="s">
        <v>4</v>
      </c>
      <c r="I61" s="7">
        <f>C26+C27+C30+F26+F27</f>
        <v>0</v>
      </c>
      <c r="K61" s="4" t="s">
        <v>4</v>
      </c>
      <c r="M61" s="5">
        <f>C26+C27</f>
        <v>0</v>
      </c>
    </row>
    <row r="62" spans="1:13" hidden="1" x14ac:dyDescent="0.3">
      <c r="A62" s="18"/>
      <c r="B62" s="50" t="s">
        <v>5</v>
      </c>
      <c r="C62" s="47">
        <f>IF((C61-C60)&gt;0,0,C60-C61)</f>
        <v>15</v>
      </c>
      <c r="D62" s="47"/>
      <c r="E62" s="47" t="s">
        <v>5</v>
      </c>
      <c r="F62" s="39">
        <f>IF((F61-F60)&gt;0,0,F60-F61)</f>
        <v>15</v>
      </c>
      <c r="G62" s="7"/>
      <c r="H62" s="7" t="s">
        <v>5</v>
      </c>
      <c r="I62" s="7">
        <f>IF((I61-I60)&gt;0,0,I60-I61)</f>
        <v>15</v>
      </c>
      <c r="K62" s="4" t="s">
        <v>5</v>
      </c>
      <c r="M62" s="4">
        <f>IF((M61-M60)&gt;0,0,M60-M61)</f>
        <v>5</v>
      </c>
    </row>
    <row r="63" spans="1:13" hidden="1" x14ac:dyDescent="0.3">
      <c r="A63" s="18"/>
      <c r="B63" s="50"/>
      <c r="C63" s="47"/>
      <c r="D63" s="47"/>
      <c r="E63" s="47"/>
      <c r="F63" s="39"/>
      <c r="G63" s="7"/>
      <c r="H63" s="7"/>
      <c r="I63" s="7"/>
    </row>
    <row r="64" spans="1:13" hidden="1" x14ac:dyDescent="0.3">
      <c r="A64" s="18"/>
      <c r="B64" s="50" t="s">
        <v>345</v>
      </c>
      <c r="C64" s="47"/>
      <c r="D64" s="47"/>
      <c r="E64" s="47" t="s">
        <v>346</v>
      </c>
      <c r="F64" s="39"/>
      <c r="G64" s="7"/>
      <c r="H64" s="7" t="s">
        <v>349</v>
      </c>
      <c r="I64" s="7"/>
    </row>
    <row r="65" spans="1:9" hidden="1" x14ac:dyDescent="0.3">
      <c r="A65" s="18"/>
      <c r="B65" s="50" t="s">
        <v>3</v>
      </c>
      <c r="C65" s="47">
        <v>10</v>
      </c>
      <c r="D65" s="47"/>
      <c r="E65" s="47" t="s">
        <v>3</v>
      </c>
      <c r="F65" s="39">
        <v>10</v>
      </c>
      <c r="G65" s="7"/>
      <c r="H65" s="7" t="s">
        <v>3</v>
      </c>
      <c r="I65" s="7">
        <v>20</v>
      </c>
    </row>
    <row r="66" spans="1:9" hidden="1" x14ac:dyDescent="0.3">
      <c r="A66" s="18"/>
      <c r="B66" s="50" t="s">
        <v>4</v>
      </c>
      <c r="C66" s="47">
        <f>SUM(C7:C8)</f>
        <v>0</v>
      </c>
      <c r="D66" s="47"/>
      <c r="E66" s="47" t="s">
        <v>4</v>
      </c>
      <c r="F66" s="39">
        <f>SUM(F7:F8)</f>
        <v>0</v>
      </c>
      <c r="G66" s="7"/>
      <c r="H66" s="7" t="s">
        <v>4</v>
      </c>
      <c r="I66" s="7">
        <f>C11+C12+F11+F12</f>
        <v>0</v>
      </c>
    </row>
    <row r="67" spans="1:9" hidden="1" x14ac:dyDescent="0.3">
      <c r="A67" s="18"/>
      <c r="B67" s="50" t="s">
        <v>5</v>
      </c>
      <c r="C67" s="47">
        <f>C65-C66</f>
        <v>10</v>
      </c>
      <c r="D67" s="47"/>
      <c r="E67" s="47" t="s">
        <v>5</v>
      </c>
      <c r="F67" s="39">
        <f>F65-F66</f>
        <v>10</v>
      </c>
      <c r="G67" s="7"/>
      <c r="H67" s="7" t="s">
        <v>5</v>
      </c>
      <c r="I67" s="7">
        <f>I65-I66</f>
        <v>20</v>
      </c>
    </row>
    <row r="68" spans="1:9" hidden="1" x14ac:dyDescent="0.3">
      <c r="A68" s="18"/>
      <c r="B68" s="17"/>
      <c r="C68" s="17"/>
      <c r="D68" s="17"/>
      <c r="E68" s="17"/>
      <c r="F68" s="17"/>
      <c r="G68" s="7"/>
      <c r="H68" s="7"/>
      <c r="I68" s="7"/>
    </row>
    <row r="69" spans="1:9" hidden="1" x14ac:dyDescent="0.3">
      <c r="A69" s="18"/>
      <c r="B69" s="17"/>
      <c r="C69" s="17"/>
      <c r="D69" s="17"/>
      <c r="E69" s="17"/>
      <c r="F69" s="17"/>
      <c r="G69" s="7"/>
      <c r="H69" s="7"/>
      <c r="I69" s="7"/>
    </row>
    <row r="70" spans="1:9" x14ac:dyDescent="0.3">
      <c r="A70" s="18"/>
      <c r="B70" s="17"/>
      <c r="C70" s="17"/>
      <c r="D70" s="17"/>
      <c r="E70" s="17"/>
      <c r="F70" s="17"/>
      <c r="G70" s="7"/>
      <c r="H70" s="7"/>
      <c r="I70" s="7"/>
    </row>
  </sheetData>
  <sheetProtection algorithmName="SHA-512" hashValue="vZfSTTuZ8Ds1lDr/hBJXzzFInJVTo8BKDRYjhn7F6UJZAuWoq1JUN3kS9zDti4xjSiZ7LHE1r/jqLh17Z11QCw==" saltValue="U+PUMB3kotBobTyKNvIMmg==" spinCount="100000" sheet="1" objects="1" scenarios="1" selectLockedCells="1"/>
  <pageMargins left="0.25" right="0.25" top="0.5" bottom="0.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>
          <x14:formula1>
            <xm:f>Sheet4!$G$2:$G$76</xm:f>
          </x14:formula1>
          <xm:sqref>E17</xm:sqref>
        </x14:dataValidation>
        <x14:dataValidation type="list" allowBlank="1" showInputMessage="1" showErrorMessage="1">
          <x14:formula1>
            <xm:f>Sheet4!$A$130:$A$169</xm:f>
          </x14:formula1>
          <xm:sqref>B22:B23</xm:sqref>
        </x14:dataValidation>
        <x14:dataValidation type="list" allowBlank="1" showInputMessage="1" showErrorMessage="1">
          <x14:formula1>
            <xm:f>Sheet4!$A$2:$A$109</xm:f>
          </x14:formula1>
          <xm:sqref>B15:B17</xm:sqref>
        </x14:dataValidation>
        <x14:dataValidation type="list" allowBlank="1" showInputMessage="1" showErrorMessage="1">
          <x14:formula1>
            <xm:f>Sheet4!$A$110:$A$129</xm:f>
          </x14:formula1>
          <xm:sqref>B20</xm:sqref>
        </x14:dataValidation>
        <x14:dataValidation type="list" allowBlank="1" showInputMessage="1" showErrorMessage="1">
          <x14:formula1>
            <xm:f>Sheet4!$M$2:$M$41</xm:f>
          </x14:formula1>
          <xm:sqref>B26:B27</xm:sqref>
        </x14:dataValidation>
        <x14:dataValidation type="list" allowBlank="1" showInputMessage="1" showErrorMessage="1">
          <x14:formula1>
            <xm:f>Sheet4!$M$42:$M$61</xm:f>
          </x14:formula1>
          <xm:sqref>E27</xm:sqref>
        </x14:dataValidation>
        <x14:dataValidation type="list" allowBlank="1" showInputMessage="1" showErrorMessage="1">
          <x14:formula1>
            <xm:f>Sheet4!$M$42:$M$61</xm:f>
          </x14:formula1>
          <xm:sqref>B30</xm:sqref>
        </x14:dataValidation>
        <x14:dataValidation type="list" allowBlank="1" showInputMessage="1" showErrorMessage="1">
          <x14:formula1>
            <xm:f>Sheet4!$Y$2:$Y$3</xm:f>
          </x14:formula1>
          <xm:sqref>B7</xm:sqref>
        </x14:dataValidation>
        <x14:dataValidation type="list" allowBlank="1" showInputMessage="1" showErrorMessage="1">
          <x14:formula1>
            <xm:f>Sheet4!$AC$2:$AC$3</xm:f>
          </x14:formula1>
          <xm:sqref>B8</xm:sqref>
        </x14:dataValidation>
        <x14:dataValidation type="list" allowBlank="1" showInputMessage="1" showErrorMessage="1">
          <x14:formula1>
            <xm:f>Sheet4!$AH$2:$AH$5</xm:f>
          </x14:formula1>
          <xm:sqref>E7</xm:sqref>
        </x14:dataValidation>
        <x14:dataValidation type="list" allowBlank="1" showInputMessage="1" showErrorMessage="1">
          <x14:formula1>
            <xm:f>Sheet4!$AL$2:$AL$4</xm:f>
          </x14:formula1>
          <xm:sqref>E8</xm:sqref>
        </x14:dataValidation>
        <x14:dataValidation type="list" allowBlank="1" showInputMessage="1" showErrorMessage="1">
          <x14:formula1>
            <xm:f>Sheet4!$AR$2:$AR$3</xm:f>
          </x14:formula1>
          <xm:sqref>B11</xm:sqref>
        </x14:dataValidation>
        <x14:dataValidation type="list" allowBlank="1" showInputMessage="1" showErrorMessage="1">
          <x14:formula1>
            <xm:f>Sheet4!$AV$2:$AV$3</xm:f>
          </x14:formula1>
          <xm:sqref>B12</xm:sqref>
        </x14:dataValidation>
        <x14:dataValidation type="list" allowBlank="1" showInputMessage="1" showErrorMessage="1">
          <x14:formula1>
            <xm:f>Sheet4!$AZ$2:$AZ$3</xm:f>
          </x14:formula1>
          <xm:sqref>E11</xm:sqref>
        </x14:dataValidation>
        <x14:dataValidation type="list" allowBlank="1" showInputMessage="1" showErrorMessage="1">
          <x14:formula1>
            <xm:f>Sheet4!$BD$2:$BD$3</xm:f>
          </x14:formula1>
          <xm:sqref>E12</xm:sqref>
        </x14:dataValidation>
        <x14:dataValidation type="list" allowBlank="1" showInputMessage="1" showErrorMessage="1">
          <x14:formula1>
            <xm:f>Sheet4!$BG$2:$BG$4</xm:f>
          </x14:formula1>
          <xm:sqref>E26</xm:sqref>
        </x14:dataValidation>
        <x14:dataValidation type="list" allowBlank="1" showInputMessage="1" showErrorMessage="1">
          <x14:formula1>
            <xm:f>Sheet4!$S$2:$S$345</xm:f>
          </x14:formula1>
          <xm:sqref>E20</xm:sqref>
        </x14:dataValidation>
        <x14:dataValidation type="list" allowBlank="1" showInputMessage="1" showErrorMessage="1">
          <x14:formula1>
            <xm:f>Sheet4!$BK$2:$BK$3</xm:f>
          </x14:formula1>
          <xm:sqref>E15</xm:sqref>
        </x14:dataValidation>
        <x14:dataValidation type="list" allowBlank="1" showInputMessage="1" showErrorMessage="1">
          <x14:formula1>
            <xm:f>Sheet4!$BN$2:$BN$3</xm:f>
          </x14:formula1>
          <xm:sqref>E16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45"/>
  <sheetViews>
    <sheetView topLeftCell="G62" zoomScaleNormal="100" workbookViewId="0">
      <selection activeCell="M42" sqref="M42"/>
    </sheetView>
  </sheetViews>
  <sheetFormatPr defaultRowHeight="18" x14ac:dyDescent="0.4"/>
  <cols>
    <col min="1" max="1" width="26.81640625" style="1" customWidth="1"/>
    <col min="2" max="66" width="9.1796875" style="1"/>
  </cols>
  <sheetData>
    <row r="1" spans="1:66" x14ac:dyDescent="0.4">
      <c r="A1" s="1" t="s">
        <v>1</v>
      </c>
      <c r="G1" s="1" t="s">
        <v>2</v>
      </c>
      <c r="M1" s="1" t="s">
        <v>236</v>
      </c>
      <c r="S1" s="1" t="s">
        <v>350</v>
      </c>
    </row>
    <row r="2" spans="1:66" x14ac:dyDescent="0.4">
      <c r="A2" s="1" t="s">
        <v>0</v>
      </c>
      <c r="G2" s="1" t="s">
        <v>0</v>
      </c>
      <c r="M2" s="1" t="s">
        <v>0</v>
      </c>
      <c r="S2" s="1" t="s">
        <v>0</v>
      </c>
      <c r="Y2" s="1" t="s">
        <v>0</v>
      </c>
      <c r="AC2" s="1" t="s">
        <v>0</v>
      </c>
      <c r="AH2" s="1" t="s">
        <v>0</v>
      </c>
      <c r="AL2" s="1" t="s">
        <v>0</v>
      </c>
      <c r="AP2" s="1">
        <v>0</v>
      </c>
      <c r="AR2" s="1" t="s">
        <v>0</v>
      </c>
      <c r="AV2" s="1" t="s">
        <v>0</v>
      </c>
      <c r="AZ2" s="1" t="s">
        <v>0</v>
      </c>
      <c r="BD2" s="1" t="s">
        <v>0</v>
      </c>
      <c r="BG2" s="1" t="s">
        <v>0</v>
      </c>
      <c r="BK2" s="1" t="s">
        <v>0</v>
      </c>
      <c r="BN2" s="1" t="s">
        <v>0</v>
      </c>
    </row>
    <row r="3" spans="1:66" x14ac:dyDescent="0.4">
      <c r="A3" s="1" t="s">
        <v>9</v>
      </c>
      <c r="G3" s="1" t="s">
        <v>9</v>
      </c>
      <c r="M3" s="1" t="s">
        <v>237</v>
      </c>
      <c r="S3" s="1" t="s">
        <v>9</v>
      </c>
      <c r="Y3" s="1" t="s">
        <v>342</v>
      </c>
      <c r="AC3" s="1" t="s">
        <v>343</v>
      </c>
      <c r="AH3" s="1" t="s">
        <v>309</v>
      </c>
      <c r="AL3" s="1" t="s">
        <v>310</v>
      </c>
      <c r="AP3" s="1">
        <v>1</v>
      </c>
      <c r="AR3" s="1" t="s">
        <v>6</v>
      </c>
      <c r="AV3" s="1" t="s">
        <v>7</v>
      </c>
      <c r="AZ3" s="1" t="s">
        <v>8</v>
      </c>
      <c r="BD3" s="1" t="s">
        <v>325</v>
      </c>
      <c r="BG3" s="1" t="s">
        <v>293</v>
      </c>
      <c r="BK3" s="1" t="s">
        <v>28</v>
      </c>
      <c r="BN3" s="1" t="s">
        <v>29</v>
      </c>
    </row>
    <row r="4" spans="1:66" x14ac:dyDescent="0.4">
      <c r="A4" s="1" t="s">
        <v>10</v>
      </c>
      <c r="G4" s="1" t="s">
        <v>10</v>
      </c>
      <c r="M4" s="1" t="s">
        <v>239</v>
      </c>
      <c r="S4" s="1" t="s">
        <v>9</v>
      </c>
      <c r="AH4" s="1" t="s">
        <v>305</v>
      </c>
      <c r="AL4" s="1" t="s">
        <v>311</v>
      </c>
      <c r="AP4" s="1">
        <v>2</v>
      </c>
      <c r="BG4" s="1" t="s">
        <v>308</v>
      </c>
    </row>
    <row r="5" spans="1:66" x14ac:dyDescent="0.4">
      <c r="A5" s="1" t="s">
        <v>11</v>
      </c>
      <c r="G5" s="1" t="s">
        <v>11</v>
      </c>
      <c r="M5" s="1" t="s">
        <v>240</v>
      </c>
      <c r="S5" s="1" t="s">
        <v>10</v>
      </c>
      <c r="AH5" s="1" t="s">
        <v>306</v>
      </c>
      <c r="AP5" s="1">
        <v>3</v>
      </c>
    </row>
    <row r="6" spans="1:66" x14ac:dyDescent="0.4">
      <c r="A6" s="1" t="s">
        <v>12</v>
      </c>
      <c r="G6" s="1" t="s">
        <v>12</v>
      </c>
      <c r="M6" s="1" t="s">
        <v>241</v>
      </c>
      <c r="S6" s="1" t="s">
        <v>10</v>
      </c>
      <c r="AP6" s="1">
        <v>4</v>
      </c>
    </row>
    <row r="7" spans="1:66" x14ac:dyDescent="0.4">
      <c r="A7" s="1" t="s">
        <v>17</v>
      </c>
      <c r="G7" s="1" t="s">
        <v>13</v>
      </c>
      <c r="M7" s="1" t="s">
        <v>242</v>
      </c>
      <c r="S7" s="1" t="s">
        <v>11</v>
      </c>
      <c r="AP7" s="1">
        <v>5</v>
      </c>
    </row>
    <row r="8" spans="1:66" x14ac:dyDescent="0.4">
      <c r="A8" s="1" t="s">
        <v>20</v>
      </c>
      <c r="G8" s="1" t="s">
        <v>14</v>
      </c>
      <c r="M8" s="1" t="s">
        <v>243</v>
      </c>
      <c r="S8" s="1" t="s">
        <v>11</v>
      </c>
    </row>
    <row r="9" spans="1:66" x14ac:dyDescent="0.4">
      <c r="A9" s="1" t="s">
        <v>21</v>
      </c>
      <c r="G9" s="1" t="s">
        <v>15</v>
      </c>
      <c r="M9" s="1" t="s">
        <v>244</v>
      </c>
      <c r="S9" s="1" t="s">
        <v>12</v>
      </c>
    </row>
    <row r="10" spans="1:66" x14ac:dyDescent="0.4">
      <c r="A10" s="1" t="s">
        <v>83</v>
      </c>
      <c r="G10" s="1" t="s">
        <v>16</v>
      </c>
      <c r="M10" s="1" t="s">
        <v>245</v>
      </c>
      <c r="S10" s="1" t="s">
        <v>12</v>
      </c>
    </row>
    <row r="11" spans="1:66" x14ac:dyDescent="0.4">
      <c r="A11" s="1" t="s">
        <v>84</v>
      </c>
      <c r="G11" s="1" t="s">
        <v>17</v>
      </c>
      <c r="M11" s="1" t="s">
        <v>246</v>
      </c>
      <c r="S11" s="1" t="s">
        <v>19</v>
      </c>
    </row>
    <row r="12" spans="1:66" x14ac:dyDescent="0.4">
      <c r="A12" s="1" t="s">
        <v>85</v>
      </c>
      <c r="G12" s="1" t="s">
        <v>18</v>
      </c>
      <c r="M12" s="1" t="s">
        <v>247</v>
      </c>
      <c r="S12" s="1" t="s">
        <v>20</v>
      </c>
    </row>
    <row r="13" spans="1:66" x14ac:dyDescent="0.4">
      <c r="A13" s="1" t="s">
        <v>86</v>
      </c>
      <c r="G13" s="1" t="s">
        <v>19</v>
      </c>
      <c r="M13" s="1" t="s">
        <v>248</v>
      </c>
      <c r="S13" s="1" t="s">
        <v>20</v>
      </c>
    </row>
    <row r="14" spans="1:66" x14ac:dyDescent="0.4">
      <c r="A14" s="1" t="s">
        <v>87</v>
      </c>
      <c r="G14" s="1" t="s">
        <v>20</v>
      </c>
      <c r="M14" s="1" t="s">
        <v>249</v>
      </c>
      <c r="S14" s="1" t="s">
        <v>21</v>
      </c>
    </row>
    <row r="15" spans="1:66" x14ac:dyDescent="0.4">
      <c r="A15" s="1" t="s">
        <v>88</v>
      </c>
      <c r="G15" s="1" t="s">
        <v>21</v>
      </c>
      <c r="M15" s="1" t="s">
        <v>250</v>
      </c>
      <c r="S15" s="1" t="s">
        <v>21</v>
      </c>
    </row>
    <row r="16" spans="1:66" x14ac:dyDescent="0.4">
      <c r="A16" s="1" t="s">
        <v>89</v>
      </c>
      <c r="G16" s="1" t="s">
        <v>22</v>
      </c>
      <c r="M16" s="1" t="s">
        <v>251</v>
      </c>
      <c r="S16" s="1" t="s">
        <v>13</v>
      </c>
    </row>
    <row r="17" spans="1:19" x14ac:dyDescent="0.4">
      <c r="A17" s="1" t="s">
        <v>90</v>
      </c>
      <c r="G17" s="1" t="s">
        <v>23</v>
      </c>
      <c r="M17" s="1" t="s">
        <v>252</v>
      </c>
      <c r="S17" s="1" t="s">
        <v>14</v>
      </c>
    </row>
    <row r="18" spans="1:19" x14ac:dyDescent="0.4">
      <c r="A18" s="1" t="s">
        <v>91</v>
      </c>
      <c r="G18" s="1" t="s">
        <v>24</v>
      </c>
      <c r="M18" s="1" t="s">
        <v>253</v>
      </c>
      <c r="S18" s="1" t="s">
        <v>15</v>
      </c>
    </row>
    <row r="19" spans="1:19" x14ac:dyDescent="0.4">
      <c r="A19" s="1" t="s">
        <v>92</v>
      </c>
      <c r="G19" s="1" t="s">
        <v>25</v>
      </c>
      <c r="M19" s="1" t="s">
        <v>254</v>
      </c>
      <c r="S19" s="1" t="s">
        <v>15</v>
      </c>
    </row>
    <row r="20" spans="1:19" x14ac:dyDescent="0.4">
      <c r="A20" s="1" t="s">
        <v>93</v>
      </c>
      <c r="G20" s="1" t="s">
        <v>26</v>
      </c>
      <c r="M20" s="1" t="s">
        <v>255</v>
      </c>
      <c r="S20" s="1" t="s">
        <v>16</v>
      </c>
    </row>
    <row r="21" spans="1:19" x14ac:dyDescent="0.4">
      <c r="A21" s="1" t="s">
        <v>94</v>
      </c>
      <c r="G21" s="1" t="s">
        <v>27</v>
      </c>
      <c r="M21" s="1" t="s">
        <v>256</v>
      </c>
      <c r="S21" s="1" t="s">
        <v>17</v>
      </c>
    </row>
    <row r="22" spans="1:19" x14ac:dyDescent="0.4">
      <c r="A22" s="1" t="s">
        <v>95</v>
      </c>
      <c r="G22" s="1" t="s">
        <v>28</v>
      </c>
      <c r="M22" s="1" t="s">
        <v>257</v>
      </c>
      <c r="S22" s="1" t="s">
        <v>17</v>
      </c>
    </row>
    <row r="23" spans="1:19" x14ac:dyDescent="0.4">
      <c r="A23" s="1" t="s">
        <v>96</v>
      </c>
      <c r="G23" s="1" t="s">
        <v>29</v>
      </c>
      <c r="M23" s="1" t="s">
        <v>258</v>
      </c>
      <c r="S23" s="1" t="s">
        <v>18</v>
      </c>
    </row>
    <row r="24" spans="1:19" x14ac:dyDescent="0.4">
      <c r="A24" s="1" t="s">
        <v>97</v>
      </c>
      <c r="G24" s="1" t="s">
        <v>30</v>
      </c>
      <c r="M24" s="1" t="s">
        <v>259</v>
      </c>
      <c r="S24" s="1" t="s">
        <v>84</v>
      </c>
    </row>
    <row r="25" spans="1:19" x14ac:dyDescent="0.4">
      <c r="A25" s="1" t="s">
        <v>98</v>
      </c>
      <c r="G25" s="1" t="s">
        <v>31</v>
      </c>
      <c r="M25" s="1" t="s">
        <v>260</v>
      </c>
      <c r="S25" s="1" t="s">
        <v>85</v>
      </c>
    </row>
    <row r="26" spans="1:19" x14ac:dyDescent="0.4">
      <c r="A26" s="1" t="s">
        <v>99</v>
      </c>
      <c r="G26" s="1" t="s">
        <v>32</v>
      </c>
      <c r="M26" s="1" t="s">
        <v>261</v>
      </c>
      <c r="S26" s="1" t="s">
        <v>86</v>
      </c>
    </row>
    <row r="27" spans="1:19" x14ac:dyDescent="0.4">
      <c r="A27" s="1" t="s">
        <v>100</v>
      </c>
      <c r="G27" s="1" t="s">
        <v>33</v>
      </c>
      <c r="M27" s="1" t="s">
        <v>262</v>
      </c>
      <c r="S27" s="1" t="s">
        <v>87</v>
      </c>
    </row>
    <row r="28" spans="1:19" x14ac:dyDescent="0.4">
      <c r="A28" s="1" t="s">
        <v>101</v>
      </c>
      <c r="G28" s="1" t="s">
        <v>34</v>
      </c>
      <c r="M28" s="1" t="s">
        <v>263</v>
      </c>
      <c r="S28" s="1" t="s">
        <v>88</v>
      </c>
    </row>
    <row r="29" spans="1:19" x14ac:dyDescent="0.4">
      <c r="A29" s="1" t="s">
        <v>102</v>
      </c>
      <c r="G29" s="1" t="s">
        <v>35</v>
      </c>
      <c r="M29" s="1" t="s">
        <v>264</v>
      </c>
      <c r="S29" s="1" t="s">
        <v>89</v>
      </c>
    </row>
    <row r="30" spans="1:19" x14ac:dyDescent="0.4">
      <c r="A30" s="1" t="s">
        <v>103</v>
      </c>
      <c r="G30" s="1" t="s">
        <v>36</v>
      </c>
      <c r="M30" s="1" t="s">
        <v>265</v>
      </c>
      <c r="S30" s="1" t="s">
        <v>90</v>
      </c>
    </row>
    <row r="31" spans="1:19" x14ac:dyDescent="0.4">
      <c r="A31" s="1" t="s">
        <v>104</v>
      </c>
      <c r="G31" s="1" t="s">
        <v>37</v>
      </c>
      <c r="M31" s="1" t="s">
        <v>266</v>
      </c>
      <c r="S31" s="1" t="s">
        <v>91</v>
      </c>
    </row>
    <row r="32" spans="1:19" x14ac:dyDescent="0.4">
      <c r="A32" s="1" t="s">
        <v>105</v>
      </c>
      <c r="G32" s="1" t="s">
        <v>38</v>
      </c>
      <c r="M32" s="1" t="s">
        <v>267</v>
      </c>
      <c r="S32" s="1" t="s">
        <v>195</v>
      </c>
    </row>
    <row r="33" spans="1:19" x14ac:dyDescent="0.4">
      <c r="A33" s="1" t="s">
        <v>106</v>
      </c>
      <c r="G33" s="1" t="s">
        <v>39</v>
      </c>
      <c r="M33" s="1" t="s">
        <v>268</v>
      </c>
      <c r="S33" s="2" t="s">
        <v>196</v>
      </c>
    </row>
    <row r="34" spans="1:19" x14ac:dyDescent="0.4">
      <c r="A34" s="1" t="s">
        <v>107</v>
      </c>
      <c r="G34" s="1" t="s">
        <v>40</v>
      </c>
      <c r="M34" s="1" t="s">
        <v>269</v>
      </c>
      <c r="S34" s="1" t="s">
        <v>197</v>
      </c>
    </row>
    <row r="35" spans="1:19" x14ac:dyDescent="0.4">
      <c r="A35" s="1" t="s">
        <v>108</v>
      </c>
      <c r="G35" s="1" t="s">
        <v>41</v>
      </c>
      <c r="M35" s="1" t="s">
        <v>270</v>
      </c>
      <c r="S35" s="1" t="s">
        <v>198</v>
      </c>
    </row>
    <row r="36" spans="1:19" x14ac:dyDescent="0.4">
      <c r="A36" s="1" t="s">
        <v>109</v>
      </c>
      <c r="G36" s="1" t="s">
        <v>42</v>
      </c>
      <c r="M36" s="1" t="s">
        <v>271</v>
      </c>
      <c r="S36" s="1" t="s">
        <v>199</v>
      </c>
    </row>
    <row r="37" spans="1:19" x14ac:dyDescent="0.4">
      <c r="A37" s="1" t="s">
        <v>110</v>
      </c>
      <c r="G37" s="1" t="s">
        <v>43</v>
      </c>
      <c r="M37" s="1" t="s">
        <v>272</v>
      </c>
      <c r="S37" s="1" t="s">
        <v>200</v>
      </c>
    </row>
    <row r="38" spans="1:19" x14ac:dyDescent="0.4">
      <c r="A38" s="1" t="s">
        <v>111</v>
      </c>
      <c r="G38" s="1" t="s">
        <v>44</v>
      </c>
      <c r="M38" s="1" t="s">
        <v>273</v>
      </c>
      <c r="S38" s="1" t="s">
        <v>201</v>
      </c>
    </row>
    <row r="39" spans="1:19" x14ac:dyDescent="0.4">
      <c r="A39" s="1" t="s">
        <v>112</v>
      </c>
      <c r="G39" s="1" t="s">
        <v>45</v>
      </c>
      <c r="M39" s="1" t="s">
        <v>274</v>
      </c>
      <c r="S39" s="1" t="s">
        <v>202</v>
      </c>
    </row>
    <row r="40" spans="1:19" x14ac:dyDescent="0.4">
      <c r="A40" s="1" t="s">
        <v>113</v>
      </c>
      <c r="G40" s="1" t="s">
        <v>46</v>
      </c>
      <c r="M40" s="1" t="s">
        <v>275</v>
      </c>
      <c r="S40" s="1" t="s">
        <v>203</v>
      </c>
    </row>
    <row r="41" spans="1:19" x14ac:dyDescent="0.4">
      <c r="A41" s="1" t="s">
        <v>114</v>
      </c>
      <c r="G41" s="1" t="s">
        <v>47</v>
      </c>
      <c r="M41" s="1" t="s">
        <v>276</v>
      </c>
      <c r="S41" s="1" t="s">
        <v>204</v>
      </c>
    </row>
    <row r="42" spans="1:19" x14ac:dyDescent="0.4">
      <c r="A42" s="1" t="s">
        <v>115</v>
      </c>
      <c r="G42" s="1" t="s">
        <v>48</v>
      </c>
      <c r="M42" s="1" t="s">
        <v>0</v>
      </c>
      <c r="S42" s="1" t="s">
        <v>205</v>
      </c>
    </row>
    <row r="43" spans="1:19" x14ac:dyDescent="0.4">
      <c r="A43" s="1" t="s">
        <v>116</v>
      </c>
      <c r="G43" s="1" t="s">
        <v>49</v>
      </c>
      <c r="M43" s="1" t="s">
        <v>15</v>
      </c>
      <c r="S43" s="1" t="s">
        <v>206</v>
      </c>
    </row>
    <row r="44" spans="1:19" x14ac:dyDescent="0.4">
      <c r="A44" s="1" t="s">
        <v>117</v>
      </c>
      <c r="G44" s="1" t="s">
        <v>50</v>
      </c>
      <c r="M44" s="1" t="s">
        <v>277</v>
      </c>
      <c r="S44" s="1" t="s">
        <v>207</v>
      </c>
    </row>
    <row r="45" spans="1:19" x14ac:dyDescent="0.4">
      <c r="A45" s="1" t="s">
        <v>118</v>
      </c>
      <c r="G45" s="1" t="s">
        <v>51</v>
      </c>
      <c r="M45" s="1" t="s">
        <v>278</v>
      </c>
      <c r="S45" s="1" t="s">
        <v>208</v>
      </c>
    </row>
    <row r="46" spans="1:19" x14ac:dyDescent="0.4">
      <c r="A46" s="1" t="s">
        <v>119</v>
      </c>
      <c r="G46" s="1" t="s">
        <v>52</v>
      </c>
      <c r="M46" s="1" t="s">
        <v>279</v>
      </c>
      <c r="S46" s="1" t="s">
        <v>83</v>
      </c>
    </row>
    <row r="47" spans="1:19" x14ac:dyDescent="0.4">
      <c r="A47" s="1" t="s">
        <v>120</v>
      </c>
      <c r="G47" s="1" t="s">
        <v>53</v>
      </c>
      <c r="M47" s="1" t="s">
        <v>238</v>
      </c>
      <c r="S47" s="1" t="s">
        <v>176</v>
      </c>
    </row>
    <row r="48" spans="1:19" x14ac:dyDescent="0.4">
      <c r="A48" s="1" t="s">
        <v>121</v>
      </c>
      <c r="G48" s="1" t="s">
        <v>54</v>
      </c>
      <c r="M48" s="1" t="s">
        <v>280</v>
      </c>
      <c r="S48" s="1" t="s">
        <v>177</v>
      </c>
    </row>
    <row r="49" spans="1:19" x14ac:dyDescent="0.4">
      <c r="A49" s="1" t="s">
        <v>122</v>
      </c>
      <c r="G49" s="1" t="s">
        <v>55</v>
      </c>
      <c r="M49" s="1" t="s">
        <v>281</v>
      </c>
      <c r="S49" s="1" t="s">
        <v>178</v>
      </c>
    </row>
    <row r="50" spans="1:19" x14ac:dyDescent="0.4">
      <c r="A50" s="1" t="s">
        <v>123</v>
      </c>
      <c r="G50" s="1" t="s">
        <v>56</v>
      </c>
      <c r="M50" s="1" t="s">
        <v>282</v>
      </c>
      <c r="S50" s="1" t="s">
        <v>277</v>
      </c>
    </row>
    <row r="51" spans="1:19" x14ac:dyDescent="0.4">
      <c r="A51" s="1" t="s">
        <v>124</v>
      </c>
      <c r="G51" s="1" t="s">
        <v>57</v>
      </c>
      <c r="M51" s="1" t="s">
        <v>283</v>
      </c>
      <c r="S51" s="1" t="s">
        <v>278</v>
      </c>
    </row>
    <row r="52" spans="1:19" x14ac:dyDescent="0.4">
      <c r="A52" s="1" t="s">
        <v>125</v>
      </c>
      <c r="G52" s="1" t="s">
        <v>58</v>
      </c>
      <c r="M52" s="1" t="s">
        <v>284</v>
      </c>
      <c r="S52" s="1" t="s">
        <v>279</v>
      </c>
    </row>
    <row r="53" spans="1:19" x14ac:dyDescent="0.4">
      <c r="A53" s="1" t="s">
        <v>126</v>
      </c>
      <c r="G53" s="1" t="s">
        <v>59</v>
      </c>
      <c r="M53" s="1" t="s">
        <v>285</v>
      </c>
      <c r="S53" s="1" t="s">
        <v>237</v>
      </c>
    </row>
    <row r="54" spans="1:19" x14ac:dyDescent="0.4">
      <c r="A54" s="1" t="s">
        <v>127</v>
      </c>
      <c r="G54" s="1" t="s">
        <v>60</v>
      </c>
      <c r="M54" s="1" t="s">
        <v>286</v>
      </c>
      <c r="S54" s="1" t="s">
        <v>238</v>
      </c>
    </row>
    <row r="55" spans="1:19" x14ac:dyDescent="0.4">
      <c r="A55" s="1" t="s">
        <v>128</v>
      </c>
      <c r="G55" s="1" t="s">
        <v>61</v>
      </c>
      <c r="M55" s="1" t="s">
        <v>287</v>
      </c>
      <c r="S55" s="1" t="s">
        <v>239</v>
      </c>
    </row>
    <row r="56" spans="1:19" x14ac:dyDescent="0.4">
      <c r="A56" s="1" t="s">
        <v>129</v>
      </c>
      <c r="G56" s="1" t="s">
        <v>62</v>
      </c>
      <c r="M56" s="1" t="s">
        <v>34</v>
      </c>
      <c r="S56" s="1" t="s">
        <v>240</v>
      </c>
    </row>
    <row r="57" spans="1:19" x14ac:dyDescent="0.4">
      <c r="A57" s="1" t="s">
        <v>130</v>
      </c>
      <c r="G57" s="1" t="s">
        <v>63</v>
      </c>
      <c r="M57" s="1" t="s">
        <v>288</v>
      </c>
      <c r="S57" s="1" t="s">
        <v>241</v>
      </c>
    </row>
    <row r="58" spans="1:19" x14ac:dyDescent="0.4">
      <c r="A58" s="1" t="s">
        <v>131</v>
      </c>
      <c r="G58" s="1" t="s">
        <v>64</v>
      </c>
      <c r="M58" s="1" t="s">
        <v>289</v>
      </c>
      <c r="S58" s="1" t="s">
        <v>242</v>
      </c>
    </row>
    <row r="59" spans="1:19" x14ac:dyDescent="0.4">
      <c r="A59" s="1" t="s">
        <v>132</v>
      </c>
      <c r="G59" s="1" t="s">
        <v>65</v>
      </c>
      <c r="M59" s="1" t="s">
        <v>290</v>
      </c>
      <c r="S59" s="1" t="s">
        <v>243</v>
      </c>
    </row>
    <row r="60" spans="1:19" x14ac:dyDescent="0.4">
      <c r="A60" s="1" t="s">
        <v>133</v>
      </c>
      <c r="G60" s="1" t="s">
        <v>66</v>
      </c>
      <c r="M60" s="1" t="s">
        <v>291</v>
      </c>
      <c r="S60" s="1" t="s">
        <v>244</v>
      </c>
    </row>
    <row r="61" spans="1:19" x14ac:dyDescent="0.4">
      <c r="A61" s="1" t="s">
        <v>134</v>
      </c>
      <c r="G61" s="1" t="s">
        <v>67</v>
      </c>
      <c r="M61" s="1" t="s">
        <v>292</v>
      </c>
      <c r="S61" s="1" t="s">
        <v>245</v>
      </c>
    </row>
    <row r="62" spans="1:19" x14ac:dyDescent="0.4">
      <c r="A62" s="1" t="s">
        <v>135</v>
      </c>
      <c r="G62" s="1" t="s">
        <v>68</v>
      </c>
      <c r="M62" s="1" t="s">
        <v>0</v>
      </c>
      <c r="S62" s="1" t="s">
        <v>248</v>
      </c>
    </row>
    <row r="63" spans="1:19" x14ac:dyDescent="0.4">
      <c r="A63" s="1" t="s">
        <v>136</v>
      </c>
      <c r="G63" s="1" t="s">
        <v>69</v>
      </c>
      <c r="M63" s="1" t="s">
        <v>293</v>
      </c>
      <c r="S63" s="1" t="s">
        <v>249</v>
      </c>
    </row>
    <row r="64" spans="1:19" x14ac:dyDescent="0.4">
      <c r="A64" s="1" t="s">
        <v>137</v>
      </c>
      <c r="G64" s="1" t="s">
        <v>70</v>
      </c>
      <c r="M64" s="1" t="s">
        <v>294</v>
      </c>
      <c r="S64" s="1" t="s">
        <v>250</v>
      </c>
    </row>
    <row r="65" spans="1:19" x14ac:dyDescent="0.4">
      <c r="A65" s="1" t="s">
        <v>138</v>
      </c>
      <c r="G65" s="1" t="s">
        <v>71</v>
      </c>
      <c r="M65" s="1" t="s">
        <v>295</v>
      </c>
      <c r="S65" s="1" t="s">
        <v>280</v>
      </c>
    </row>
    <row r="66" spans="1:19" x14ac:dyDescent="0.4">
      <c r="A66" s="1" t="s">
        <v>139</v>
      </c>
      <c r="G66" s="1" t="s">
        <v>72</v>
      </c>
      <c r="M66" s="1" t="s">
        <v>296</v>
      </c>
      <c r="S66" s="1" t="s">
        <v>246</v>
      </c>
    </row>
    <row r="67" spans="1:19" x14ac:dyDescent="0.4">
      <c r="A67" s="1" t="s">
        <v>140</v>
      </c>
      <c r="G67" s="1" t="s">
        <v>73</v>
      </c>
      <c r="M67" s="1" t="s">
        <v>297</v>
      </c>
      <c r="S67" s="1" t="s">
        <v>247</v>
      </c>
    </row>
    <row r="68" spans="1:19" x14ac:dyDescent="0.4">
      <c r="A68" s="1" t="s">
        <v>141</v>
      </c>
      <c r="G68" s="1" t="s">
        <v>74</v>
      </c>
      <c r="M68" s="1" t="s">
        <v>298</v>
      </c>
      <c r="S68" s="1" t="s">
        <v>251</v>
      </c>
    </row>
    <row r="69" spans="1:19" x14ac:dyDescent="0.4">
      <c r="A69" s="1" t="s">
        <v>142</v>
      </c>
      <c r="G69" s="1" t="s">
        <v>75</v>
      </c>
      <c r="M69" s="1" t="s">
        <v>299</v>
      </c>
      <c r="S69" s="1" t="s">
        <v>252</v>
      </c>
    </row>
    <row r="70" spans="1:19" x14ac:dyDescent="0.4">
      <c r="A70" s="1" t="s">
        <v>143</v>
      </c>
      <c r="G70" s="1" t="s">
        <v>76</v>
      </c>
      <c r="M70" s="1" t="s">
        <v>300</v>
      </c>
      <c r="S70" s="1" t="s">
        <v>253</v>
      </c>
    </row>
    <row r="71" spans="1:19" x14ac:dyDescent="0.4">
      <c r="A71" s="1" t="s">
        <v>144</v>
      </c>
      <c r="G71" s="1" t="s">
        <v>77</v>
      </c>
      <c r="M71" s="1" t="s">
        <v>301</v>
      </c>
      <c r="S71" s="1" t="s">
        <v>324</v>
      </c>
    </row>
    <row r="72" spans="1:19" x14ac:dyDescent="0.4">
      <c r="A72" s="1" t="s">
        <v>145</v>
      </c>
      <c r="G72" s="1" t="s">
        <v>78</v>
      </c>
      <c r="M72" s="1" t="s">
        <v>302</v>
      </c>
      <c r="S72" s="1" t="s">
        <v>22</v>
      </c>
    </row>
    <row r="73" spans="1:19" x14ac:dyDescent="0.4">
      <c r="A73" s="1" t="s">
        <v>146</v>
      </c>
      <c r="G73" s="1" t="s">
        <v>79</v>
      </c>
      <c r="M73" s="1" t="s">
        <v>303</v>
      </c>
      <c r="S73" s="1" t="s">
        <v>23</v>
      </c>
    </row>
    <row r="74" spans="1:19" x14ac:dyDescent="0.4">
      <c r="A74" s="1" t="s">
        <v>147</v>
      </c>
      <c r="G74" s="1" t="s">
        <v>80</v>
      </c>
      <c r="M74" s="1" t="s">
        <v>304</v>
      </c>
      <c r="S74" s="1" t="s">
        <v>257</v>
      </c>
    </row>
    <row r="75" spans="1:19" x14ac:dyDescent="0.4">
      <c r="A75" s="1" t="s">
        <v>148</v>
      </c>
      <c r="G75" s="1" t="s">
        <v>81</v>
      </c>
      <c r="M75" s="1" t="s">
        <v>305</v>
      </c>
      <c r="S75" s="1" t="s">
        <v>254</v>
      </c>
    </row>
    <row r="76" spans="1:19" x14ac:dyDescent="0.4">
      <c r="A76" s="1" t="s">
        <v>149</v>
      </c>
      <c r="G76" s="1" t="s">
        <v>82</v>
      </c>
      <c r="M76" s="1" t="s">
        <v>306</v>
      </c>
      <c r="S76" s="1" t="s">
        <v>255</v>
      </c>
    </row>
    <row r="77" spans="1:19" x14ac:dyDescent="0.4">
      <c r="A77" s="1" t="s">
        <v>150</v>
      </c>
      <c r="M77" s="1" t="s">
        <v>307</v>
      </c>
      <c r="S77" s="1" t="s">
        <v>256</v>
      </c>
    </row>
    <row r="78" spans="1:19" x14ac:dyDescent="0.4">
      <c r="A78" s="1" t="s">
        <v>151</v>
      </c>
      <c r="M78" s="1" t="s">
        <v>308</v>
      </c>
      <c r="S78" s="1" t="s">
        <v>281</v>
      </c>
    </row>
    <row r="79" spans="1:19" x14ac:dyDescent="0.4">
      <c r="A79" s="1" t="s">
        <v>152</v>
      </c>
      <c r="M79" s="1" t="s">
        <v>309</v>
      </c>
      <c r="S79" s="1" t="s">
        <v>282</v>
      </c>
    </row>
    <row r="80" spans="1:19" x14ac:dyDescent="0.4">
      <c r="A80" s="1" t="s">
        <v>153</v>
      </c>
      <c r="M80" s="1" t="s">
        <v>310</v>
      </c>
      <c r="S80" s="1" t="s">
        <v>283</v>
      </c>
    </row>
    <row r="81" spans="1:19" x14ac:dyDescent="0.4">
      <c r="A81" s="1" t="s">
        <v>154</v>
      </c>
      <c r="M81" s="1" t="s">
        <v>311</v>
      </c>
      <c r="S81" s="1" t="s">
        <v>284</v>
      </c>
    </row>
    <row r="82" spans="1:19" x14ac:dyDescent="0.4">
      <c r="A82" s="1" t="s">
        <v>35</v>
      </c>
      <c r="M82" s="1" t="s">
        <v>312</v>
      </c>
      <c r="S82" s="1" t="s">
        <v>258</v>
      </c>
    </row>
    <row r="83" spans="1:19" x14ac:dyDescent="0.4">
      <c r="A83" s="1" t="s">
        <v>47</v>
      </c>
      <c r="M83" s="1" t="s">
        <v>313</v>
      </c>
      <c r="S83" s="1" t="s">
        <v>259</v>
      </c>
    </row>
    <row r="84" spans="1:19" x14ac:dyDescent="0.4">
      <c r="A84" s="1" t="s">
        <v>52</v>
      </c>
      <c r="M84" s="1" t="s">
        <v>314</v>
      </c>
      <c r="S84" s="1" t="s">
        <v>260</v>
      </c>
    </row>
    <row r="85" spans="1:19" x14ac:dyDescent="0.4">
      <c r="A85" s="1" t="s">
        <v>155</v>
      </c>
      <c r="M85" s="1" t="s">
        <v>315</v>
      </c>
      <c r="S85" s="1" t="s">
        <v>285</v>
      </c>
    </row>
    <row r="86" spans="1:19" x14ac:dyDescent="0.4">
      <c r="A86" s="1" t="s">
        <v>156</v>
      </c>
      <c r="M86" s="1" t="s">
        <v>316</v>
      </c>
      <c r="S86" s="1" t="s">
        <v>286</v>
      </c>
    </row>
    <row r="87" spans="1:19" x14ac:dyDescent="0.4">
      <c r="A87" s="1" t="s">
        <v>157</v>
      </c>
      <c r="M87" s="1" t="s">
        <v>317</v>
      </c>
      <c r="S87" s="1" t="s">
        <v>287</v>
      </c>
    </row>
    <row r="88" spans="1:19" x14ac:dyDescent="0.4">
      <c r="A88" s="1" t="s">
        <v>158</v>
      </c>
      <c r="M88" s="1" t="s">
        <v>318</v>
      </c>
      <c r="S88" s="1" t="s">
        <v>261</v>
      </c>
    </row>
    <row r="89" spans="1:19" x14ac:dyDescent="0.4">
      <c r="A89" s="1" t="s">
        <v>159</v>
      </c>
      <c r="M89" s="1" t="s">
        <v>319</v>
      </c>
      <c r="S89" s="1" t="s">
        <v>262</v>
      </c>
    </row>
    <row r="90" spans="1:19" x14ac:dyDescent="0.4">
      <c r="A90" s="1" t="s">
        <v>160</v>
      </c>
      <c r="M90" s="1" t="s">
        <v>320</v>
      </c>
      <c r="S90" s="1" t="s">
        <v>263</v>
      </c>
    </row>
    <row r="91" spans="1:19" x14ac:dyDescent="0.4">
      <c r="A91" s="1" t="s">
        <v>161</v>
      </c>
      <c r="M91" s="1" t="s">
        <v>321</v>
      </c>
      <c r="S91" s="1" t="s">
        <v>326</v>
      </c>
    </row>
    <row r="92" spans="1:19" x14ac:dyDescent="0.4">
      <c r="A92" s="1" t="s">
        <v>162</v>
      </c>
      <c r="M92" s="1" t="s">
        <v>55</v>
      </c>
      <c r="S92" s="1" t="s">
        <v>327</v>
      </c>
    </row>
    <row r="93" spans="1:19" x14ac:dyDescent="0.4">
      <c r="A93" s="1" t="s">
        <v>163</v>
      </c>
      <c r="S93" s="1" t="s">
        <v>328</v>
      </c>
    </row>
    <row r="94" spans="1:19" x14ac:dyDescent="0.4">
      <c r="A94" s="1" t="s">
        <v>164</v>
      </c>
      <c r="S94" s="1" t="s">
        <v>25</v>
      </c>
    </row>
    <row r="95" spans="1:19" x14ac:dyDescent="0.4">
      <c r="A95" s="1" t="s">
        <v>165</v>
      </c>
      <c r="S95" s="1" t="s">
        <v>26</v>
      </c>
    </row>
    <row r="96" spans="1:19" x14ac:dyDescent="0.4">
      <c r="A96" s="1" t="s">
        <v>166</v>
      </c>
      <c r="S96" s="1" t="s">
        <v>329</v>
      </c>
    </row>
    <row r="97" spans="1:19" x14ac:dyDescent="0.4">
      <c r="A97" s="1" t="s">
        <v>167</v>
      </c>
      <c r="S97" s="1" t="s">
        <v>94</v>
      </c>
    </row>
    <row r="98" spans="1:19" x14ac:dyDescent="0.4">
      <c r="A98" s="1" t="s">
        <v>168</v>
      </c>
      <c r="S98" s="1" t="s">
        <v>95</v>
      </c>
    </row>
    <row r="99" spans="1:19" x14ac:dyDescent="0.4">
      <c r="A99" s="1" t="s">
        <v>169</v>
      </c>
      <c r="S99" s="1" t="s">
        <v>98</v>
      </c>
    </row>
    <row r="100" spans="1:19" x14ac:dyDescent="0.4">
      <c r="A100" s="1" t="s">
        <v>170</v>
      </c>
      <c r="S100" s="1" t="s">
        <v>100</v>
      </c>
    </row>
    <row r="101" spans="1:19" x14ac:dyDescent="0.4">
      <c r="A101" s="1" t="s">
        <v>171</v>
      </c>
      <c r="S101" s="1" t="s">
        <v>101</v>
      </c>
    </row>
    <row r="102" spans="1:19" x14ac:dyDescent="0.4">
      <c r="A102" s="1" t="s">
        <v>172</v>
      </c>
      <c r="S102" s="1" t="s">
        <v>102</v>
      </c>
    </row>
    <row r="103" spans="1:19" x14ac:dyDescent="0.4">
      <c r="A103" s="1" t="s">
        <v>173</v>
      </c>
      <c r="S103" s="1" t="s">
        <v>103</v>
      </c>
    </row>
    <row r="104" spans="1:19" x14ac:dyDescent="0.4">
      <c r="A104" s="1" t="s">
        <v>174</v>
      </c>
      <c r="S104" s="1" t="s">
        <v>104</v>
      </c>
    </row>
    <row r="105" spans="1:19" x14ac:dyDescent="0.4">
      <c r="A105" s="1" t="s">
        <v>175</v>
      </c>
      <c r="S105" s="1" t="s">
        <v>105</v>
      </c>
    </row>
    <row r="106" spans="1:19" x14ac:dyDescent="0.4">
      <c r="A106" s="1" t="s">
        <v>53</v>
      </c>
      <c r="S106" s="1" t="s">
        <v>92</v>
      </c>
    </row>
    <row r="107" spans="1:19" x14ac:dyDescent="0.4">
      <c r="A107" s="1" t="s">
        <v>54</v>
      </c>
      <c r="S107" s="1" t="s">
        <v>93</v>
      </c>
    </row>
    <row r="108" spans="1:19" x14ac:dyDescent="0.4">
      <c r="A108" s="1" t="s">
        <v>56</v>
      </c>
      <c r="S108" s="1" t="s">
        <v>96</v>
      </c>
    </row>
    <row r="109" spans="1:19" x14ac:dyDescent="0.4">
      <c r="A109" s="1" t="s">
        <v>61</v>
      </c>
      <c r="S109" s="1" t="s">
        <v>97</v>
      </c>
    </row>
    <row r="110" spans="1:19" x14ac:dyDescent="0.4">
      <c r="A110" s="1" t="s">
        <v>0</v>
      </c>
      <c r="S110" s="1" t="s">
        <v>99</v>
      </c>
    </row>
    <row r="111" spans="1:19" x14ac:dyDescent="0.4">
      <c r="A111" s="1" t="s">
        <v>176</v>
      </c>
      <c r="S111" s="1" t="s">
        <v>295</v>
      </c>
    </row>
    <row r="112" spans="1:19" x14ac:dyDescent="0.4">
      <c r="A112" s="1" t="s">
        <v>177</v>
      </c>
      <c r="S112" s="1" t="s">
        <v>296</v>
      </c>
    </row>
    <row r="113" spans="1:19" x14ac:dyDescent="0.4">
      <c r="A113" s="1" t="s">
        <v>178</v>
      </c>
      <c r="S113" s="1" t="s">
        <v>297</v>
      </c>
    </row>
    <row r="114" spans="1:19" x14ac:dyDescent="0.4">
      <c r="A114" s="1" t="s">
        <v>179</v>
      </c>
      <c r="S114" s="1" t="s">
        <v>298</v>
      </c>
    </row>
    <row r="115" spans="1:19" x14ac:dyDescent="0.4">
      <c r="A115" s="1" t="s">
        <v>180</v>
      </c>
      <c r="S115" s="1" t="s">
        <v>294</v>
      </c>
    </row>
    <row r="116" spans="1:19" x14ac:dyDescent="0.4">
      <c r="A116" s="1" t="s">
        <v>181</v>
      </c>
      <c r="S116" s="1" t="s">
        <v>209</v>
      </c>
    </row>
    <row r="117" spans="1:19" x14ac:dyDescent="0.4">
      <c r="A117" s="1" t="s">
        <v>182</v>
      </c>
      <c r="S117" s="1" t="s">
        <v>107</v>
      </c>
    </row>
    <row r="118" spans="1:19" x14ac:dyDescent="0.4">
      <c r="A118" s="1" t="s">
        <v>183</v>
      </c>
      <c r="S118" s="1" t="s">
        <v>108</v>
      </c>
    </row>
    <row r="119" spans="1:19" x14ac:dyDescent="0.4">
      <c r="A119" s="1" t="s">
        <v>184</v>
      </c>
      <c r="S119" s="1" t="s">
        <v>109</v>
      </c>
    </row>
    <row r="120" spans="1:19" x14ac:dyDescent="0.4">
      <c r="A120" s="1" t="s">
        <v>185</v>
      </c>
      <c r="S120" s="1" t="s">
        <v>110</v>
      </c>
    </row>
    <row r="121" spans="1:19" x14ac:dyDescent="0.4">
      <c r="A121" s="1" t="s">
        <v>186</v>
      </c>
      <c r="S121" s="1" t="s">
        <v>111</v>
      </c>
    </row>
    <row r="122" spans="1:19" x14ac:dyDescent="0.4">
      <c r="A122" s="1" t="s">
        <v>187</v>
      </c>
      <c r="S122" s="1" t="s">
        <v>112</v>
      </c>
    </row>
    <row r="123" spans="1:19" x14ac:dyDescent="0.4">
      <c r="A123" s="1" t="s">
        <v>188</v>
      </c>
      <c r="S123" s="1" t="s">
        <v>113</v>
      </c>
    </row>
    <row r="124" spans="1:19" x14ac:dyDescent="0.4">
      <c r="A124" s="1" t="s">
        <v>189</v>
      </c>
      <c r="S124" s="1" t="s">
        <v>114</v>
      </c>
    </row>
    <row r="125" spans="1:19" x14ac:dyDescent="0.4">
      <c r="A125" s="1" t="s">
        <v>190</v>
      </c>
      <c r="S125" s="1" t="s">
        <v>115</v>
      </c>
    </row>
    <row r="126" spans="1:19" x14ac:dyDescent="0.4">
      <c r="A126" s="1" t="s">
        <v>191</v>
      </c>
      <c r="S126" s="1" t="s">
        <v>116</v>
      </c>
    </row>
    <row r="127" spans="1:19" x14ac:dyDescent="0.4">
      <c r="A127" s="1" t="s">
        <v>192</v>
      </c>
      <c r="S127" s="1" t="s">
        <v>117</v>
      </c>
    </row>
    <row r="128" spans="1:19" x14ac:dyDescent="0.4">
      <c r="A128" s="1" t="s">
        <v>193</v>
      </c>
      <c r="S128" s="1" t="s">
        <v>118</v>
      </c>
    </row>
    <row r="129" spans="1:19" x14ac:dyDescent="0.4">
      <c r="A129" s="1" t="s">
        <v>194</v>
      </c>
      <c r="S129" s="1" t="s">
        <v>119</v>
      </c>
    </row>
    <row r="130" spans="1:19" x14ac:dyDescent="0.4">
      <c r="A130" s="1" t="s">
        <v>0</v>
      </c>
      <c r="S130" s="1" t="s">
        <v>120</v>
      </c>
    </row>
    <row r="131" spans="1:19" x14ac:dyDescent="0.4">
      <c r="A131" s="1" t="s">
        <v>195</v>
      </c>
      <c r="S131" s="1" t="s">
        <v>121</v>
      </c>
    </row>
    <row r="132" spans="1:19" x14ac:dyDescent="0.4">
      <c r="A132" s="2" t="s">
        <v>196</v>
      </c>
      <c r="S132" s="1" t="s">
        <v>122</v>
      </c>
    </row>
    <row r="133" spans="1:19" x14ac:dyDescent="0.4">
      <c r="A133" s="1" t="s">
        <v>197</v>
      </c>
      <c r="S133" s="1" t="s">
        <v>123</v>
      </c>
    </row>
    <row r="134" spans="1:19" x14ac:dyDescent="0.4">
      <c r="A134" s="1" t="s">
        <v>198</v>
      </c>
      <c r="S134" s="1" t="s">
        <v>124</v>
      </c>
    </row>
    <row r="135" spans="1:19" x14ac:dyDescent="0.4">
      <c r="A135" s="1" t="s">
        <v>199</v>
      </c>
      <c r="S135" s="1" t="s">
        <v>125</v>
      </c>
    </row>
    <row r="136" spans="1:19" x14ac:dyDescent="0.4">
      <c r="A136" s="1" t="s">
        <v>200</v>
      </c>
      <c r="S136" s="1" t="s">
        <v>126</v>
      </c>
    </row>
    <row r="137" spans="1:19" x14ac:dyDescent="0.4">
      <c r="A137" s="1" t="s">
        <v>201</v>
      </c>
      <c r="S137" s="1" t="s">
        <v>127</v>
      </c>
    </row>
    <row r="138" spans="1:19" x14ac:dyDescent="0.4">
      <c r="A138" s="1" t="s">
        <v>202</v>
      </c>
      <c r="S138" s="1" t="s">
        <v>128</v>
      </c>
    </row>
    <row r="139" spans="1:19" x14ac:dyDescent="0.4">
      <c r="A139" s="1" t="s">
        <v>203</v>
      </c>
      <c r="S139" s="1" t="s">
        <v>129</v>
      </c>
    </row>
    <row r="140" spans="1:19" x14ac:dyDescent="0.4">
      <c r="A140" s="1" t="s">
        <v>204</v>
      </c>
      <c r="S140" s="1" t="s">
        <v>106</v>
      </c>
    </row>
    <row r="141" spans="1:19" x14ac:dyDescent="0.4">
      <c r="A141" s="1" t="s">
        <v>205</v>
      </c>
      <c r="S141" s="1" t="s">
        <v>27</v>
      </c>
    </row>
    <row r="142" spans="1:19" x14ac:dyDescent="0.4">
      <c r="A142" s="1" t="s">
        <v>206</v>
      </c>
      <c r="S142" s="1" t="s">
        <v>331</v>
      </c>
    </row>
    <row r="143" spans="1:19" x14ac:dyDescent="0.4">
      <c r="A143" s="1" t="s">
        <v>207</v>
      </c>
      <c r="S143" s="1" t="s">
        <v>330</v>
      </c>
    </row>
    <row r="144" spans="1:19" x14ac:dyDescent="0.4">
      <c r="A144" s="1" t="s">
        <v>208</v>
      </c>
      <c r="S144" s="1" t="s">
        <v>30</v>
      </c>
    </row>
    <row r="145" spans="1:19" x14ac:dyDescent="0.4">
      <c r="A145" s="1" t="s">
        <v>209</v>
      </c>
      <c r="S145" s="1" t="s">
        <v>31</v>
      </c>
    </row>
    <row r="146" spans="1:19" x14ac:dyDescent="0.4">
      <c r="A146" s="1" t="s">
        <v>210</v>
      </c>
      <c r="S146" s="1" t="s">
        <v>32</v>
      </c>
    </row>
    <row r="147" spans="1:19" x14ac:dyDescent="0.4">
      <c r="A147" s="1" t="s">
        <v>211</v>
      </c>
      <c r="S147" s="1" t="s">
        <v>133</v>
      </c>
    </row>
    <row r="148" spans="1:19" x14ac:dyDescent="0.4">
      <c r="A148" s="1" t="s">
        <v>212</v>
      </c>
      <c r="S148" s="1" t="s">
        <v>134</v>
      </c>
    </row>
    <row r="149" spans="1:19" x14ac:dyDescent="0.4">
      <c r="A149" s="1" t="s">
        <v>213</v>
      </c>
      <c r="S149" s="1" t="s">
        <v>141</v>
      </c>
    </row>
    <row r="150" spans="1:19" x14ac:dyDescent="0.4">
      <c r="A150" s="1" t="s">
        <v>214</v>
      </c>
      <c r="S150" s="1" t="s">
        <v>142</v>
      </c>
    </row>
    <row r="151" spans="1:19" x14ac:dyDescent="0.4">
      <c r="A151" s="1" t="s">
        <v>215</v>
      </c>
      <c r="S151" s="1" t="s">
        <v>143</v>
      </c>
    </row>
    <row r="152" spans="1:19" x14ac:dyDescent="0.4">
      <c r="A152" s="1" t="s">
        <v>216</v>
      </c>
      <c r="S152" s="1" t="s">
        <v>144</v>
      </c>
    </row>
    <row r="153" spans="1:19" x14ac:dyDescent="0.4">
      <c r="A153" s="1" t="s">
        <v>217</v>
      </c>
      <c r="S153" s="1" t="s">
        <v>145</v>
      </c>
    </row>
    <row r="154" spans="1:19" x14ac:dyDescent="0.4">
      <c r="A154" s="1" t="s">
        <v>218</v>
      </c>
      <c r="S154" s="1" t="s">
        <v>146</v>
      </c>
    </row>
    <row r="155" spans="1:19" x14ac:dyDescent="0.4">
      <c r="A155" s="1" t="s">
        <v>219</v>
      </c>
      <c r="S155" s="1" t="s">
        <v>147</v>
      </c>
    </row>
    <row r="156" spans="1:19" x14ac:dyDescent="0.4">
      <c r="A156" s="1" t="s">
        <v>220</v>
      </c>
      <c r="S156" s="1" t="s">
        <v>148</v>
      </c>
    </row>
    <row r="157" spans="1:19" x14ac:dyDescent="0.4">
      <c r="A157" s="1" t="s">
        <v>221</v>
      </c>
      <c r="S157" s="1" t="s">
        <v>149</v>
      </c>
    </row>
    <row r="158" spans="1:19" x14ac:dyDescent="0.4">
      <c r="A158" s="1" t="s">
        <v>222</v>
      </c>
      <c r="S158" s="1" t="s">
        <v>150</v>
      </c>
    </row>
    <row r="159" spans="1:19" x14ac:dyDescent="0.4">
      <c r="A159" s="1" t="s">
        <v>223</v>
      </c>
      <c r="S159" s="1" t="s">
        <v>151</v>
      </c>
    </row>
    <row r="160" spans="1:19" x14ac:dyDescent="0.4">
      <c r="A160" s="1" t="s">
        <v>224</v>
      </c>
      <c r="S160" s="1" t="s">
        <v>152</v>
      </c>
    </row>
    <row r="161" spans="1:19" x14ac:dyDescent="0.4">
      <c r="A161" s="1" t="s">
        <v>225</v>
      </c>
      <c r="S161" s="1" t="s">
        <v>153</v>
      </c>
    </row>
    <row r="162" spans="1:19" x14ac:dyDescent="0.4">
      <c r="A162" s="1" t="s">
        <v>226</v>
      </c>
      <c r="S162" s="1" t="s">
        <v>154</v>
      </c>
    </row>
    <row r="163" spans="1:19" x14ac:dyDescent="0.4">
      <c r="A163" s="1" t="s">
        <v>227</v>
      </c>
      <c r="S163" s="1" t="s">
        <v>342</v>
      </c>
    </row>
    <row r="164" spans="1:19" x14ac:dyDescent="0.4">
      <c r="A164" s="1" t="s">
        <v>228</v>
      </c>
      <c r="S164" s="1" t="s">
        <v>343</v>
      </c>
    </row>
    <row r="165" spans="1:19" x14ac:dyDescent="0.4">
      <c r="A165" s="1" t="s">
        <v>229</v>
      </c>
      <c r="S165" s="1" t="s">
        <v>130</v>
      </c>
    </row>
    <row r="166" spans="1:19" x14ac:dyDescent="0.4">
      <c r="A166" s="1" t="s">
        <v>230</v>
      </c>
      <c r="S166" s="1" t="s">
        <v>131</v>
      </c>
    </row>
    <row r="167" spans="1:19" x14ac:dyDescent="0.4">
      <c r="A167" s="1" t="s">
        <v>231</v>
      </c>
      <c r="S167" s="1" t="s">
        <v>132</v>
      </c>
    </row>
    <row r="168" spans="1:19" x14ac:dyDescent="0.4">
      <c r="A168" s="1" t="s">
        <v>232</v>
      </c>
      <c r="S168" s="1" t="s">
        <v>135</v>
      </c>
    </row>
    <row r="169" spans="1:19" x14ac:dyDescent="0.4">
      <c r="A169" s="1" t="s">
        <v>233</v>
      </c>
      <c r="S169" s="1" t="s">
        <v>136</v>
      </c>
    </row>
    <row r="170" spans="1:19" x14ac:dyDescent="0.4">
      <c r="S170" s="1" t="s">
        <v>137</v>
      </c>
    </row>
    <row r="171" spans="1:19" x14ac:dyDescent="0.4">
      <c r="S171" s="1" t="s">
        <v>138</v>
      </c>
    </row>
    <row r="172" spans="1:19" x14ac:dyDescent="0.4">
      <c r="S172" s="1" t="s">
        <v>139</v>
      </c>
    </row>
    <row r="173" spans="1:19" x14ac:dyDescent="0.4">
      <c r="S173" s="1" t="s">
        <v>140</v>
      </c>
    </row>
    <row r="174" spans="1:19" x14ac:dyDescent="0.4">
      <c r="S174" s="1" t="s">
        <v>332</v>
      </c>
    </row>
    <row r="175" spans="1:19" x14ac:dyDescent="0.4">
      <c r="S175" s="1" t="s">
        <v>337</v>
      </c>
    </row>
    <row r="176" spans="1:19" x14ac:dyDescent="0.4">
      <c r="S176" s="1" t="s">
        <v>299</v>
      </c>
    </row>
    <row r="177" spans="19:19" x14ac:dyDescent="0.4">
      <c r="S177" s="1" t="s">
        <v>340</v>
      </c>
    </row>
    <row r="178" spans="19:19" x14ac:dyDescent="0.4">
      <c r="S178" s="1" t="s">
        <v>341</v>
      </c>
    </row>
    <row r="179" spans="19:19" x14ac:dyDescent="0.4">
      <c r="S179" s="1" t="s">
        <v>33</v>
      </c>
    </row>
    <row r="180" spans="19:19" x14ac:dyDescent="0.4">
      <c r="S180" s="1" t="s">
        <v>333</v>
      </c>
    </row>
    <row r="181" spans="19:19" x14ac:dyDescent="0.4">
      <c r="S181" s="1" t="s">
        <v>334</v>
      </c>
    </row>
    <row r="182" spans="19:19" x14ac:dyDescent="0.4">
      <c r="S182" s="1" t="s">
        <v>335</v>
      </c>
    </row>
    <row r="183" spans="19:19" x14ac:dyDescent="0.4">
      <c r="S183" s="1" t="s">
        <v>336</v>
      </c>
    </row>
    <row r="184" spans="19:19" x14ac:dyDescent="0.4">
      <c r="S184" s="1" t="s">
        <v>338</v>
      </c>
    </row>
    <row r="185" spans="19:19" x14ac:dyDescent="0.4">
      <c r="S185" s="1" t="s">
        <v>339</v>
      </c>
    </row>
    <row r="186" spans="19:19" x14ac:dyDescent="0.4">
      <c r="S186" s="1" t="s">
        <v>179</v>
      </c>
    </row>
    <row r="187" spans="19:19" x14ac:dyDescent="0.4">
      <c r="S187" s="1" t="s">
        <v>180</v>
      </c>
    </row>
    <row r="188" spans="19:19" x14ac:dyDescent="0.4">
      <c r="S188" s="1" t="s">
        <v>181</v>
      </c>
    </row>
    <row r="189" spans="19:19" x14ac:dyDescent="0.4">
      <c r="S189" s="1" t="s">
        <v>264</v>
      </c>
    </row>
    <row r="190" spans="19:19" x14ac:dyDescent="0.4">
      <c r="S190" s="1" t="s">
        <v>288</v>
      </c>
    </row>
    <row r="191" spans="19:19" x14ac:dyDescent="0.4">
      <c r="S191" s="1" t="s">
        <v>34</v>
      </c>
    </row>
    <row r="192" spans="19:19" x14ac:dyDescent="0.4">
      <c r="S192" s="1" t="s">
        <v>34</v>
      </c>
    </row>
    <row r="193" spans="19:19" x14ac:dyDescent="0.4">
      <c r="S193" s="1" t="s">
        <v>35</v>
      </c>
    </row>
    <row r="194" spans="19:19" x14ac:dyDescent="0.4">
      <c r="S194" s="1" t="s">
        <v>35</v>
      </c>
    </row>
    <row r="195" spans="19:19" x14ac:dyDescent="0.4">
      <c r="S195" s="1" t="s">
        <v>36</v>
      </c>
    </row>
    <row r="196" spans="19:19" x14ac:dyDescent="0.4">
      <c r="S196" s="1" t="s">
        <v>37</v>
      </c>
    </row>
    <row r="197" spans="19:19" x14ac:dyDescent="0.4">
      <c r="S197" s="1" t="s">
        <v>290</v>
      </c>
    </row>
    <row r="198" spans="19:19" x14ac:dyDescent="0.4">
      <c r="S198" s="1" t="s">
        <v>289</v>
      </c>
    </row>
    <row r="199" spans="19:19" x14ac:dyDescent="0.4">
      <c r="S199" s="1" t="s">
        <v>265</v>
      </c>
    </row>
    <row r="200" spans="19:19" x14ac:dyDescent="0.4">
      <c r="S200" s="1" t="s">
        <v>266</v>
      </c>
    </row>
    <row r="201" spans="19:19" x14ac:dyDescent="0.4">
      <c r="S201" s="1" t="s">
        <v>267</v>
      </c>
    </row>
    <row r="202" spans="19:19" x14ac:dyDescent="0.4">
      <c r="S202" s="1" t="s">
        <v>268</v>
      </c>
    </row>
    <row r="203" spans="19:19" x14ac:dyDescent="0.4">
      <c r="S203" s="1" t="s">
        <v>182</v>
      </c>
    </row>
    <row r="204" spans="19:19" x14ac:dyDescent="0.4">
      <c r="S204" s="1" t="s">
        <v>183</v>
      </c>
    </row>
    <row r="205" spans="19:19" x14ac:dyDescent="0.4">
      <c r="S205" s="1" t="s">
        <v>184</v>
      </c>
    </row>
    <row r="206" spans="19:19" x14ac:dyDescent="0.4">
      <c r="S206" s="1" t="s">
        <v>38</v>
      </c>
    </row>
    <row r="207" spans="19:19" x14ac:dyDescent="0.4">
      <c r="S207" s="1" t="s">
        <v>47</v>
      </c>
    </row>
    <row r="208" spans="19:19" x14ac:dyDescent="0.4">
      <c r="S208" s="1" t="s">
        <v>47</v>
      </c>
    </row>
    <row r="209" spans="19:19" x14ac:dyDescent="0.4">
      <c r="S209" s="1" t="s">
        <v>48</v>
      </c>
    </row>
    <row r="210" spans="19:19" x14ac:dyDescent="0.4">
      <c r="S210" s="1" t="s">
        <v>49</v>
      </c>
    </row>
    <row r="211" spans="19:19" x14ac:dyDescent="0.4">
      <c r="S211" s="1" t="s">
        <v>39</v>
      </c>
    </row>
    <row r="212" spans="19:19" x14ac:dyDescent="0.4">
      <c r="S212" s="1" t="s">
        <v>40</v>
      </c>
    </row>
    <row r="213" spans="19:19" x14ac:dyDescent="0.4">
      <c r="S213" s="1" t="s">
        <v>41</v>
      </c>
    </row>
    <row r="214" spans="19:19" x14ac:dyDescent="0.4">
      <c r="S214" s="1" t="s">
        <v>42</v>
      </c>
    </row>
    <row r="215" spans="19:19" x14ac:dyDescent="0.4">
      <c r="S215" s="1" t="s">
        <v>43</v>
      </c>
    </row>
    <row r="216" spans="19:19" x14ac:dyDescent="0.4">
      <c r="S216" s="1" t="s">
        <v>44</v>
      </c>
    </row>
    <row r="217" spans="19:19" x14ac:dyDescent="0.4">
      <c r="S217" s="1" t="s">
        <v>45</v>
      </c>
    </row>
    <row r="218" spans="19:19" x14ac:dyDescent="0.4">
      <c r="S218" s="1" t="s">
        <v>46</v>
      </c>
    </row>
    <row r="219" spans="19:19" x14ac:dyDescent="0.4">
      <c r="S219" s="1" t="s">
        <v>50</v>
      </c>
    </row>
    <row r="220" spans="19:19" x14ac:dyDescent="0.4">
      <c r="S220" s="1" t="s">
        <v>51</v>
      </c>
    </row>
    <row r="221" spans="19:19" x14ac:dyDescent="0.4">
      <c r="S221" s="1" t="s">
        <v>52</v>
      </c>
    </row>
    <row r="222" spans="19:19" x14ac:dyDescent="0.4">
      <c r="S222" s="1" t="s">
        <v>52</v>
      </c>
    </row>
    <row r="223" spans="19:19" x14ac:dyDescent="0.4">
      <c r="S223" s="1" t="s">
        <v>155</v>
      </c>
    </row>
    <row r="224" spans="19:19" x14ac:dyDescent="0.4">
      <c r="S224" s="1" t="s">
        <v>156</v>
      </c>
    </row>
    <row r="225" spans="19:19" x14ac:dyDescent="0.4">
      <c r="S225" s="1" t="s">
        <v>157</v>
      </c>
    </row>
    <row r="226" spans="19:19" x14ac:dyDescent="0.4">
      <c r="S226" s="1" t="s">
        <v>158</v>
      </c>
    </row>
    <row r="227" spans="19:19" x14ac:dyDescent="0.4">
      <c r="S227" s="1" t="s">
        <v>159</v>
      </c>
    </row>
    <row r="228" spans="19:19" x14ac:dyDescent="0.4">
      <c r="S228" s="1" t="s">
        <v>160</v>
      </c>
    </row>
    <row r="229" spans="19:19" x14ac:dyDescent="0.4">
      <c r="S229" s="1" t="s">
        <v>161</v>
      </c>
    </row>
    <row r="230" spans="19:19" x14ac:dyDescent="0.4">
      <c r="S230" s="1" t="s">
        <v>162</v>
      </c>
    </row>
    <row r="231" spans="19:19" x14ac:dyDescent="0.4">
      <c r="S231" s="1" t="s">
        <v>163</v>
      </c>
    </row>
    <row r="232" spans="19:19" x14ac:dyDescent="0.4">
      <c r="S232" s="1" t="s">
        <v>164</v>
      </c>
    </row>
    <row r="233" spans="19:19" x14ac:dyDescent="0.4">
      <c r="S233" s="1" t="s">
        <v>165</v>
      </c>
    </row>
    <row r="234" spans="19:19" x14ac:dyDescent="0.4">
      <c r="S234" s="1" t="s">
        <v>166</v>
      </c>
    </row>
    <row r="235" spans="19:19" x14ac:dyDescent="0.4">
      <c r="S235" s="1" t="s">
        <v>185</v>
      </c>
    </row>
    <row r="236" spans="19:19" x14ac:dyDescent="0.4">
      <c r="S236" s="1" t="s">
        <v>186</v>
      </c>
    </row>
    <row r="237" spans="19:19" x14ac:dyDescent="0.4">
      <c r="S237" s="1" t="s">
        <v>187</v>
      </c>
    </row>
    <row r="238" spans="19:19" x14ac:dyDescent="0.4">
      <c r="S238" s="1" t="s">
        <v>188</v>
      </c>
    </row>
    <row r="239" spans="19:19" x14ac:dyDescent="0.4">
      <c r="S239" s="1" t="s">
        <v>189</v>
      </c>
    </row>
    <row r="240" spans="19:19" x14ac:dyDescent="0.4">
      <c r="S240" s="1" t="s">
        <v>190</v>
      </c>
    </row>
    <row r="241" spans="19:19" x14ac:dyDescent="0.4">
      <c r="S241" s="1" t="s">
        <v>301</v>
      </c>
    </row>
    <row r="242" spans="19:19" x14ac:dyDescent="0.4">
      <c r="S242" s="1" t="s">
        <v>304</v>
      </c>
    </row>
    <row r="243" spans="19:19" x14ac:dyDescent="0.4">
      <c r="S243" s="1" t="s">
        <v>307</v>
      </c>
    </row>
    <row r="244" spans="19:19" x14ac:dyDescent="0.4">
      <c r="S244" s="1" t="s">
        <v>309</v>
      </c>
    </row>
    <row r="245" spans="19:19" x14ac:dyDescent="0.4">
      <c r="S245" s="1" t="s">
        <v>314</v>
      </c>
    </row>
    <row r="246" spans="19:19" x14ac:dyDescent="0.4">
      <c r="S246" s="1" t="s">
        <v>315</v>
      </c>
    </row>
    <row r="247" spans="19:19" x14ac:dyDescent="0.4">
      <c r="S247" s="1" t="s">
        <v>316</v>
      </c>
    </row>
    <row r="248" spans="19:19" x14ac:dyDescent="0.4">
      <c r="S248" s="1" t="s">
        <v>317</v>
      </c>
    </row>
    <row r="249" spans="19:19" x14ac:dyDescent="0.4">
      <c r="S249" s="1" t="s">
        <v>318</v>
      </c>
    </row>
    <row r="250" spans="19:19" x14ac:dyDescent="0.4">
      <c r="S250" s="1" t="s">
        <v>319</v>
      </c>
    </row>
    <row r="251" spans="19:19" x14ac:dyDescent="0.4">
      <c r="S251" s="1" t="s">
        <v>320</v>
      </c>
    </row>
    <row r="252" spans="19:19" x14ac:dyDescent="0.4">
      <c r="S252" s="1" t="s">
        <v>300</v>
      </c>
    </row>
    <row r="253" spans="19:19" x14ac:dyDescent="0.4">
      <c r="S253" s="1" t="s">
        <v>302</v>
      </c>
    </row>
    <row r="254" spans="19:19" x14ac:dyDescent="0.4">
      <c r="S254" s="1" t="s">
        <v>303</v>
      </c>
    </row>
    <row r="255" spans="19:19" x14ac:dyDescent="0.4">
      <c r="S255" s="1" t="s">
        <v>305</v>
      </c>
    </row>
    <row r="256" spans="19:19" x14ac:dyDescent="0.4">
      <c r="S256" s="1" t="s">
        <v>306</v>
      </c>
    </row>
    <row r="257" spans="19:19" x14ac:dyDescent="0.4">
      <c r="S257" s="1" t="s">
        <v>308</v>
      </c>
    </row>
    <row r="258" spans="19:19" x14ac:dyDescent="0.4">
      <c r="S258" s="1" t="s">
        <v>310</v>
      </c>
    </row>
    <row r="259" spans="19:19" x14ac:dyDescent="0.4">
      <c r="S259" s="1" t="s">
        <v>311</v>
      </c>
    </row>
    <row r="260" spans="19:19" x14ac:dyDescent="0.4">
      <c r="S260" s="1" t="s">
        <v>312</v>
      </c>
    </row>
    <row r="261" spans="19:19" x14ac:dyDescent="0.4">
      <c r="S261" s="1" t="s">
        <v>313</v>
      </c>
    </row>
    <row r="262" spans="19:19" x14ac:dyDescent="0.4">
      <c r="S262" s="1" t="s">
        <v>321</v>
      </c>
    </row>
    <row r="263" spans="19:19" x14ac:dyDescent="0.4">
      <c r="S263" s="1" t="s">
        <v>291</v>
      </c>
    </row>
    <row r="264" spans="19:19" x14ac:dyDescent="0.4">
      <c r="S264" s="1" t="s">
        <v>167</v>
      </c>
    </row>
    <row r="265" spans="19:19" x14ac:dyDescent="0.4">
      <c r="S265" s="1" t="s">
        <v>168</v>
      </c>
    </row>
    <row r="266" spans="19:19" x14ac:dyDescent="0.4">
      <c r="S266" s="1" t="s">
        <v>210</v>
      </c>
    </row>
    <row r="267" spans="19:19" x14ac:dyDescent="0.4">
      <c r="S267" s="1" t="s">
        <v>211</v>
      </c>
    </row>
    <row r="268" spans="19:19" x14ac:dyDescent="0.4">
      <c r="S268" s="1" t="s">
        <v>212</v>
      </c>
    </row>
    <row r="269" spans="19:19" x14ac:dyDescent="0.4">
      <c r="S269" s="1" t="s">
        <v>213</v>
      </c>
    </row>
    <row r="270" spans="19:19" x14ac:dyDescent="0.4">
      <c r="S270" s="1" t="s">
        <v>214</v>
      </c>
    </row>
    <row r="271" spans="19:19" x14ac:dyDescent="0.4">
      <c r="S271" s="1" t="s">
        <v>215</v>
      </c>
    </row>
    <row r="272" spans="19:19" x14ac:dyDescent="0.4">
      <c r="S272" s="1" t="s">
        <v>216</v>
      </c>
    </row>
    <row r="273" spans="19:19" x14ac:dyDescent="0.4">
      <c r="S273" s="1" t="s">
        <v>217</v>
      </c>
    </row>
    <row r="274" spans="19:19" x14ac:dyDescent="0.4">
      <c r="S274" s="1" t="s">
        <v>218</v>
      </c>
    </row>
    <row r="275" spans="19:19" x14ac:dyDescent="0.4">
      <c r="S275" s="1" t="s">
        <v>219</v>
      </c>
    </row>
    <row r="276" spans="19:19" x14ac:dyDescent="0.4">
      <c r="S276" s="1" t="s">
        <v>220</v>
      </c>
    </row>
    <row r="277" spans="19:19" x14ac:dyDescent="0.4">
      <c r="S277" s="1" t="s">
        <v>221</v>
      </c>
    </row>
    <row r="278" spans="19:19" x14ac:dyDescent="0.4">
      <c r="S278" s="1" t="s">
        <v>222</v>
      </c>
    </row>
    <row r="279" spans="19:19" x14ac:dyDescent="0.4">
      <c r="S279" s="1" t="s">
        <v>223</v>
      </c>
    </row>
    <row r="280" spans="19:19" x14ac:dyDescent="0.4">
      <c r="S280" s="1" t="s">
        <v>224</v>
      </c>
    </row>
    <row r="281" spans="19:19" x14ac:dyDescent="0.4">
      <c r="S281" s="1" t="s">
        <v>225</v>
      </c>
    </row>
    <row r="282" spans="19:19" x14ac:dyDescent="0.4">
      <c r="S282" s="1" t="s">
        <v>226</v>
      </c>
    </row>
    <row r="283" spans="19:19" x14ac:dyDescent="0.4">
      <c r="S283" s="1" t="s">
        <v>227</v>
      </c>
    </row>
    <row r="284" spans="19:19" x14ac:dyDescent="0.4">
      <c r="S284" s="1" t="s">
        <v>228</v>
      </c>
    </row>
    <row r="285" spans="19:19" x14ac:dyDescent="0.4">
      <c r="S285" s="1" t="s">
        <v>229</v>
      </c>
    </row>
    <row r="286" spans="19:19" x14ac:dyDescent="0.4">
      <c r="S286" s="1" t="s">
        <v>230</v>
      </c>
    </row>
    <row r="287" spans="19:19" x14ac:dyDescent="0.4">
      <c r="S287" s="1" t="s">
        <v>231</v>
      </c>
    </row>
    <row r="288" spans="19:19" x14ac:dyDescent="0.4">
      <c r="S288" s="1" t="s">
        <v>232</v>
      </c>
    </row>
    <row r="289" spans="19:19" x14ac:dyDescent="0.4">
      <c r="S289" s="1" t="s">
        <v>173</v>
      </c>
    </row>
    <row r="290" spans="19:19" x14ac:dyDescent="0.4">
      <c r="S290" s="1" t="s">
        <v>174</v>
      </c>
    </row>
    <row r="291" spans="19:19" x14ac:dyDescent="0.4">
      <c r="S291" s="1" t="s">
        <v>175</v>
      </c>
    </row>
    <row r="292" spans="19:19" x14ac:dyDescent="0.4">
      <c r="S292" s="1" t="s">
        <v>233</v>
      </c>
    </row>
    <row r="293" spans="19:19" x14ac:dyDescent="0.4">
      <c r="S293" s="1" t="s">
        <v>169</v>
      </c>
    </row>
    <row r="294" spans="19:19" x14ac:dyDescent="0.4">
      <c r="S294" s="1" t="s">
        <v>170</v>
      </c>
    </row>
    <row r="295" spans="19:19" x14ac:dyDescent="0.4">
      <c r="S295" s="1" t="s">
        <v>171</v>
      </c>
    </row>
    <row r="296" spans="19:19" x14ac:dyDescent="0.4">
      <c r="S296" s="1" t="s">
        <v>172</v>
      </c>
    </row>
    <row r="297" spans="19:19" x14ac:dyDescent="0.4">
      <c r="S297" s="1" t="s">
        <v>269</v>
      </c>
    </row>
    <row r="298" spans="19:19" x14ac:dyDescent="0.4">
      <c r="S298" s="1" t="s">
        <v>344</v>
      </c>
    </row>
    <row r="299" spans="19:19" x14ac:dyDescent="0.4">
      <c r="S299" s="1" t="s">
        <v>56</v>
      </c>
    </row>
    <row r="300" spans="19:19" x14ac:dyDescent="0.4">
      <c r="S300" s="1" t="s">
        <v>56</v>
      </c>
    </row>
    <row r="301" spans="19:19" x14ac:dyDescent="0.4">
      <c r="S301" s="1" t="s">
        <v>53</v>
      </c>
    </row>
    <row r="302" spans="19:19" x14ac:dyDescent="0.4">
      <c r="S302" s="1" t="s">
        <v>53</v>
      </c>
    </row>
    <row r="303" spans="19:19" x14ac:dyDescent="0.4">
      <c r="S303" s="1" t="s">
        <v>54</v>
      </c>
    </row>
    <row r="304" spans="19:19" x14ac:dyDescent="0.4">
      <c r="S304" s="1" t="s">
        <v>54</v>
      </c>
    </row>
    <row r="305" spans="19:19" x14ac:dyDescent="0.4">
      <c r="S305" s="1" t="s">
        <v>55</v>
      </c>
    </row>
    <row r="306" spans="19:19" x14ac:dyDescent="0.4">
      <c r="S306" s="1" t="s">
        <v>55</v>
      </c>
    </row>
    <row r="307" spans="19:19" x14ac:dyDescent="0.4">
      <c r="S307" s="1" t="s">
        <v>270</v>
      </c>
    </row>
    <row r="308" spans="19:19" x14ac:dyDescent="0.4">
      <c r="S308" s="1" t="s">
        <v>271</v>
      </c>
    </row>
    <row r="309" spans="19:19" x14ac:dyDescent="0.4">
      <c r="S309" s="1" t="s">
        <v>272</v>
      </c>
    </row>
    <row r="310" spans="19:19" x14ac:dyDescent="0.4">
      <c r="S310" s="1" t="s">
        <v>273</v>
      </c>
    </row>
    <row r="311" spans="19:19" x14ac:dyDescent="0.4">
      <c r="S311" s="1" t="s">
        <v>274</v>
      </c>
    </row>
    <row r="312" spans="19:19" x14ac:dyDescent="0.4">
      <c r="S312" s="1" t="s">
        <v>275</v>
      </c>
    </row>
    <row r="313" spans="19:19" x14ac:dyDescent="0.4">
      <c r="S313" s="1" t="s">
        <v>276</v>
      </c>
    </row>
    <row r="314" spans="19:19" x14ac:dyDescent="0.4">
      <c r="S314" s="1" t="s">
        <v>58</v>
      </c>
    </row>
    <row r="315" spans="19:19" x14ac:dyDescent="0.4">
      <c r="S315" s="1" t="s">
        <v>59</v>
      </c>
    </row>
    <row r="316" spans="19:19" x14ac:dyDescent="0.4">
      <c r="S316" s="1" t="s">
        <v>60</v>
      </c>
    </row>
    <row r="317" spans="19:19" x14ac:dyDescent="0.4">
      <c r="S317" s="1" t="s">
        <v>64</v>
      </c>
    </row>
    <row r="318" spans="19:19" x14ac:dyDescent="0.4">
      <c r="S318" s="1" t="s">
        <v>65</v>
      </c>
    </row>
    <row r="319" spans="19:19" x14ac:dyDescent="0.4">
      <c r="S319" s="1" t="s">
        <v>57</v>
      </c>
    </row>
    <row r="320" spans="19:19" x14ac:dyDescent="0.4">
      <c r="S320" s="1" t="s">
        <v>61</v>
      </c>
    </row>
    <row r="321" spans="19:19" x14ac:dyDescent="0.4">
      <c r="S321" s="1" t="s">
        <v>61</v>
      </c>
    </row>
    <row r="322" spans="19:19" x14ac:dyDescent="0.4">
      <c r="S322" s="1" t="s">
        <v>62</v>
      </c>
    </row>
    <row r="323" spans="19:19" x14ac:dyDescent="0.4">
      <c r="S323" s="1" t="s">
        <v>63</v>
      </c>
    </row>
    <row r="324" spans="19:19" x14ac:dyDescent="0.4">
      <c r="S324" s="1" t="s">
        <v>67</v>
      </c>
    </row>
    <row r="325" spans="19:19" x14ac:dyDescent="0.4">
      <c r="S325" s="1" t="s">
        <v>70</v>
      </c>
    </row>
    <row r="326" spans="19:19" x14ac:dyDescent="0.4">
      <c r="S326" s="1" t="s">
        <v>71</v>
      </c>
    </row>
    <row r="327" spans="19:19" x14ac:dyDescent="0.4">
      <c r="S327" s="1" t="s">
        <v>66</v>
      </c>
    </row>
    <row r="328" spans="19:19" x14ac:dyDescent="0.4">
      <c r="S328" s="1" t="s">
        <v>68</v>
      </c>
    </row>
    <row r="329" spans="19:19" x14ac:dyDescent="0.4">
      <c r="S329" s="1" t="s">
        <v>69</v>
      </c>
    </row>
    <row r="330" spans="19:19" x14ac:dyDescent="0.4">
      <c r="S330" s="1" t="s">
        <v>292</v>
      </c>
    </row>
    <row r="331" spans="19:19" x14ac:dyDescent="0.4">
      <c r="S331" s="1" t="s">
        <v>73</v>
      </c>
    </row>
    <row r="332" spans="19:19" x14ac:dyDescent="0.4">
      <c r="S332" s="1" t="s">
        <v>74</v>
      </c>
    </row>
    <row r="333" spans="19:19" x14ac:dyDescent="0.4">
      <c r="S333" s="1" t="s">
        <v>75</v>
      </c>
    </row>
    <row r="334" spans="19:19" x14ac:dyDescent="0.4">
      <c r="S334" s="1" t="s">
        <v>76</v>
      </c>
    </row>
    <row r="335" spans="19:19" x14ac:dyDescent="0.4">
      <c r="S335" s="1" t="s">
        <v>78</v>
      </c>
    </row>
    <row r="336" spans="19:19" x14ac:dyDescent="0.4">
      <c r="S336" s="1" t="s">
        <v>79</v>
      </c>
    </row>
    <row r="337" spans="19:19" x14ac:dyDescent="0.4">
      <c r="S337" s="1" t="s">
        <v>80</v>
      </c>
    </row>
    <row r="338" spans="19:19" x14ac:dyDescent="0.4">
      <c r="S338" s="1" t="s">
        <v>81</v>
      </c>
    </row>
    <row r="339" spans="19:19" x14ac:dyDescent="0.4">
      <c r="S339" s="1" t="s">
        <v>82</v>
      </c>
    </row>
    <row r="340" spans="19:19" x14ac:dyDescent="0.4">
      <c r="S340" s="1" t="s">
        <v>72</v>
      </c>
    </row>
    <row r="341" spans="19:19" x14ac:dyDescent="0.4">
      <c r="S341" s="1" t="s">
        <v>77</v>
      </c>
    </row>
    <row r="342" spans="19:19" x14ac:dyDescent="0.4">
      <c r="S342" s="1" t="s">
        <v>191</v>
      </c>
    </row>
    <row r="343" spans="19:19" x14ac:dyDescent="0.4">
      <c r="S343" s="1" t="s">
        <v>192</v>
      </c>
    </row>
    <row r="344" spans="19:19" x14ac:dyDescent="0.4">
      <c r="S344" s="1" t="s">
        <v>193</v>
      </c>
    </row>
    <row r="345" spans="19:19" x14ac:dyDescent="0.4">
      <c r="S345" s="1" t="s">
        <v>194</v>
      </c>
    </row>
  </sheetData>
  <sheetProtection selectLockedCells="1" selectUnlockedCells="1"/>
  <sortState ref="S3:S353">
    <sortCondition ref="S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 Transfer Planning Sheet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RS</cp:lastModifiedBy>
  <cp:lastPrinted>2016-11-27T01:12:20Z</cp:lastPrinted>
  <dcterms:created xsi:type="dcterms:W3CDTF">2016-11-22T18:23:04Z</dcterms:created>
  <dcterms:modified xsi:type="dcterms:W3CDTF">2016-12-07T17:54:24Z</dcterms:modified>
</cp:coreProperties>
</file>